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cobsengineeringgbr-my.sharepoint.com/personal/jonathan_whittaker_jacobs_com/Documents/DR/"/>
    </mc:Choice>
  </mc:AlternateContent>
  <xr:revisionPtr revIDLastSave="1041" documentId="8_{3BF43D37-8FFB-47C2-A76A-4D4A20F2FC12}" xr6:coauthVersionLast="47" xr6:coauthVersionMax="47" xr10:uidLastSave="{90007BFA-BB4B-4082-AA1F-CB2E8908D95A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Sheet1!$A$1:$H$360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4" i="1" l="1"/>
  <c r="A202" i="1"/>
  <c r="A201" i="1"/>
  <c r="A200" i="1"/>
  <c r="A199" i="1"/>
  <c r="A198" i="1"/>
  <c r="A197" i="1"/>
  <c r="A196" i="1"/>
  <c r="A194" i="1"/>
  <c r="A192" i="1"/>
  <c r="A191" i="1"/>
  <c r="A190" i="1"/>
  <c r="A189" i="1"/>
  <c r="A188" i="1"/>
  <c r="A186" i="1"/>
  <c r="A152" i="1"/>
  <c r="A162" i="1"/>
  <c r="A122" i="1"/>
  <c r="A112" i="1"/>
  <c r="A82" i="1"/>
  <c r="A72" i="1"/>
  <c r="A64" i="1"/>
  <c r="A32" i="1"/>
  <c r="A42" i="1"/>
  <c r="A24" i="1"/>
  <c r="A104" i="1"/>
  <c r="A144" i="1"/>
  <c r="A203" i="1"/>
  <c r="A193" i="1"/>
  <c r="A187" i="1"/>
  <c r="A195" i="1"/>
  <c r="A185" i="1"/>
  <c r="A161" i="1"/>
  <c r="A160" i="1"/>
  <c r="A159" i="1"/>
  <c r="A158" i="1"/>
  <c r="A151" i="1"/>
  <c r="A150" i="1"/>
  <c r="A121" i="1"/>
  <c r="A120" i="1"/>
  <c r="A110" i="1"/>
  <c r="A81" i="1"/>
  <c r="A80" i="1"/>
  <c r="A71" i="1"/>
  <c r="A70" i="1"/>
  <c r="A41" i="1"/>
  <c r="A40" i="1"/>
  <c r="A31" i="1"/>
  <c r="A30" i="1"/>
  <c r="A111" i="1"/>
  <c r="A157" i="1"/>
  <c r="A156" i="1"/>
  <c r="A155" i="1"/>
  <c r="A154" i="1"/>
  <c r="A153" i="1"/>
  <c r="A149" i="1"/>
  <c r="A148" i="1"/>
  <c r="A147" i="1"/>
  <c r="A146" i="1"/>
  <c r="A145" i="1"/>
  <c r="A143" i="1"/>
  <c r="A119" i="1"/>
  <c r="A118" i="1"/>
  <c r="A117" i="1"/>
  <c r="A116" i="1"/>
  <c r="A115" i="1"/>
  <c r="A114" i="1"/>
  <c r="A113" i="1"/>
  <c r="A109" i="1"/>
  <c r="A108" i="1"/>
  <c r="A107" i="1"/>
  <c r="A106" i="1"/>
  <c r="A105" i="1"/>
  <c r="A103" i="1"/>
  <c r="A79" i="1"/>
  <c r="A78" i="1"/>
  <c r="A77" i="1"/>
  <c r="A76" i="1"/>
  <c r="A75" i="1"/>
  <c r="A74" i="1"/>
  <c r="A73" i="1"/>
  <c r="A69" i="1"/>
  <c r="A68" i="1"/>
  <c r="A67" i="1"/>
  <c r="A66" i="1"/>
  <c r="A65" i="1"/>
  <c r="A63" i="1"/>
  <c r="A39" i="1"/>
  <c r="A38" i="1"/>
  <c r="A37" i="1"/>
  <c r="A36" i="1"/>
  <c r="A35" i="1"/>
  <c r="A34" i="1"/>
  <c r="A33" i="1"/>
  <c r="A29" i="1"/>
  <c r="A28" i="1"/>
  <c r="A27" i="1"/>
  <c r="A26" i="1"/>
  <c r="A25" i="1"/>
  <c r="A23" i="1"/>
</calcChain>
</file>

<file path=xl/sharedStrings.xml><?xml version="1.0" encoding="utf-8"?>
<sst xmlns="http://schemas.openxmlformats.org/spreadsheetml/2006/main" count="1858" uniqueCount="346">
  <si>
    <t>Distance </t>
  </si>
  <si>
    <t>Type </t>
  </si>
  <si>
    <t>Category </t>
  </si>
  <si>
    <t>Name </t>
  </si>
  <si>
    <t>Time </t>
  </si>
  <si>
    <t>When </t>
  </si>
  <si>
    <t>Where </t>
  </si>
  <si>
    <t>1 Mile</t>
  </si>
  <si>
    <t>Road</t>
  </si>
  <si>
    <t>Kofi Agyei</t>
  </si>
  <si>
    <t>Dulwich Park</t>
  </si>
  <si>
    <t>Bristol</t>
  </si>
  <si>
    <t>Tony Tuohy</t>
  </si>
  <si>
    <t>Westminster</t>
  </si>
  <si>
    <t>Meredith Pannett</t>
  </si>
  <si>
    <t>Alison Fletcher</t>
  </si>
  <si>
    <t>Clare Elms</t>
  </si>
  <si>
    <t>London</t>
  </si>
  <si>
    <t>2 Mile</t>
  </si>
  <si>
    <t>Battersea Park</t>
  </si>
  <si>
    <t>5K</t>
  </si>
  <si>
    <t>Dulwich</t>
  </si>
  <si>
    <t>Yeovilton</t>
  </si>
  <si>
    <t>Greenwich Dome</t>
  </si>
  <si>
    <t>Hyde Park</t>
  </si>
  <si>
    <t>5 Miles</t>
  </si>
  <si>
    <t>Jim Estall</t>
  </si>
  <si>
    <t>Victoria Park</t>
  </si>
  <si>
    <t>Loughrea</t>
  </si>
  <si>
    <t>Portsmouth</t>
  </si>
  <si>
    <t>Ros Tabor</t>
  </si>
  <si>
    <t>10K</t>
  </si>
  <si>
    <t>Chichester</t>
  </si>
  <si>
    <t>Cliffe Woods</t>
  </si>
  <si>
    <t>7 Miles</t>
  </si>
  <si>
    <t>Sevenoaks</t>
  </si>
  <si>
    <t>Steve Smythe</t>
  </si>
  <si>
    <t>Gill Johnson</t>
  </si>
  <si>
    <t>10 Miles</t>
  </si>
  <si>
    <t>Canterbury</t>
  </si>
  <si>
    <t>Maidenhead</t>
  </si>
  <si>
    <t>Sidcup</t>
  </si>
  <si>
    <t>Half Marathon</t>
  </si>
  <si>
    <t>Paddock Wood</t>
  </si>
  <si>
    <t>Dave Beaver</t>
  </si>
  <si>
    <t>Shona McIntosh</t>
  </si>
  <si>
    <t>Brighton</t>
  </si>
  <si>
    <t>20 Miles</t>
  </si>
  <si>
    <t>Thanet</t>
  </si>
  <si>
    <t>Marathon</t>
  </si>
  <si>
    <t>Charles Lound</t>
  </si>
  <si>
    <t>M45</t>
  </si>
  <si>
    <t>John McGlashan</t>
  </si>
  <si>
    <t>Wolverton</t>
  </si>
  <si>
    <t>Telford</t>
  </si>
  <si>
    <t>M55</t>
  </si>
  <si>
    <t>Mike Mann</t>
  </si>
  <si>
    <t>Joe Fell</t>
  </si>
  <si>
    <t>Steve Smythe (snr)</t>
  </si>
  <si>
    <t>W35</t>
  </si>
  <si>
    <t>W45</t>
  </si>
  <si>
    <t>Twickenham</t>
  </si>
  <si>
    <t>Finchley</t>
  </si>
  <si>
    <t>W55</t>
  </si>
  <si>
    <t>Ashford</t>
  </si>
  <si>
    <t>Cardiff</t>
  </si>
  <si>
    <t>800m</t>
  </si>
  <si>
    <t>Track</t>
  </si>
  <si>
    <t>Derby</t>
  </si>
  <si>
    <t>Battersea</t>
  </si>
  <si>
    <t>Eltham</t>
  </si>
  <si>
    <t>Birmingham</t>
  </si>
  <si>
    <t>1500m</t>
  </si>
  <si>
    <t>Tooting</t>
  </si>
  <si>
    <t>Bromley</t>
  </si>
  <si>
    <t>Eton</t>
  </si>
  <si>
    <t>Lewis Laylee</t>
  </si>
  <si>
    <t>Hendon</t>
  </si>
  <si>
    <t>Oxford</t>
  </si>
  <si>
    <t>Andrea Pickup</t>
  </si>
  <si>
    <t>3000m</t>
  </si>
  <si>
    <t>Highgate</t>
  </si>
  <si>
    <t>Erith</t>
  </si>
  <si>
    <t>Watford</t>
  </si>
  <si>
    <t>5000m</t>
  </si>
  <si>
    <t>Ladywell</t>
  </si>
  <si>
    <t>Bedford</t>
  </si>
  <si>
    <t>10000m</t>
  </si>
  <si>
    <t>Dartford</t>
  </si>
  <si>
    <t>Sheffield</t>
  </si>
  <si>
    <t>5k</t>
  </si>
  <si>
    <t>Claire Steward</t>
  </si>
  <si>
    <t>10k</t>
  </si>
  <si>
    <t>Ljubljana, Svna</t>
  </si>
  <si>
    <t>Perth, Aus</t>
  </si>
  <si>
    <t>Lahti, Fin</t>
  </si>
  <si>
    <t>Villareal, Port</t>
  </si>
  <si>
    <t>Lee Valley</t>
  </si>
  <si>
    <t>Multi</t>
  </si>
  <si>
    <t>3000mi</t>
  </si>
  <si>
    <t>Potsdam, Ger</t>
  </si>
  <si>
    <t>800mi</t>
  </si>
  <si>
    <t>Aarhus, Den</t>
  </si>
  <si>
    <t>London Olympic Park</t>
  </si>
  <si>
    <t>Metres</t>
  </si>
  <si>
    <t>Greenwich</t>
  </si>
  <si>
    <t>Steve Davies</t>
  </si>
  <si>
    <t>Andy Bond</t>
  </si>
  <si>
    <t>Edward Chuck</t>
  </si>
  <si>
    <t>1:58.4</t>
  </si>
  <si>
    <t>1:58.9</t>
  </si>
  <si>
    <t>4:02.53</t>
  </si>
  <si>
    <t>4:03.1</t>
  </si>
  <si>
    <t>4:30.7</t>
  </si>
  <si>
    <t>5:17.0</t>
  </si>
  <si>
    <t>9:42.4</t>
  </si>
  <si>
    <t>16:21.1</t>
  </si>
  <si>
    <t>42:44</t>
  </si>
  <si>
    <t>43:35</t>
  </si>
  <si>
    <t>41:43</t>
  </si>
  <si>
    <t>45:32</t>
  </si>
  <si>
    <t>2:21.18</t>
  </si>
  <si>
    <t>4:46.93</t>
  </si>
  <si>
    <t>10:26.71</t>
  </si>
  <si>
    <t>18:03.83</t>
  </si>
  <si>
    <t>tenths only</t>
  </si>
  <si>
    <t>4:26.88</t>
  </si>
  <si>
    <t>4:48.33</t>
  </si>
  <si>
    <t>9:27.82</t>
  </si>
  <si>
    <t>2:15.50</t>
  </si>
  <si>
    <t>2:18.95</t>
  </si>
  <si>
    <t>4:36.79</t>
  </si>
  <si>
    <t>17:30.49</t>
  </si>
  <si>
    <t>9:57.39</t>
  </si>
  <si>
    <t>9:49.95</t>
  </si>
  <si>
    <t>4:56.59</t>
  </si>
  <si>
    <t>4:31.87</t>
  </si>
  <si>
    <t>2:47.38</t>
  </si>
  <si>
    <t>5:34.05</t>
  </si>
  <si>
    <t>6:03.65</t>
  </si>
  <si>
    <t>11:49.93</t>
  </si>
  <si>
    <t>20:24.75</t>
  </si>
  <si>
    <t>43:58.72</t>
  </si>
  <si>
    <t>35:10.30</t>
  </si>
  <si>
    <t>17:05.76</t>
  </si>
  <si>
    <t>Don Adie</t>
  </si>
  <si>
    <t>Bushy Park</t>
  </si>
  <si>
    <t>Ljubljana, Slovenia</t>
  </si>
  <si>
    <t>5:45.06</t>
  </si>
  <si>
    <t>Malaga, Spain</t>
  </si>
  <si>
    <t>Seville, Spain</t>
  </si>
  <si>
    <t>Barcelona, Spain</t>
  </si>
  <si>
    <t>6:12.79</t>
  </si>
  <si>
    <t>Perivale</t>
  </si>
  <si>
    <t>21:38.65</t>
  </si>
  <si>
    <t>Olympic Park, London</t>
  </si>
  <si>
    <t>* British Record *</t>
  </si>
  <si>
    <t>credited to Clare's 5:05.42 at Oxford on 17 July 2014</t>
  </si>
  <si>
    <t>credited to Clare's 10:05 at Catford on 14 June 2018</t>
  </si>
  <si>
    <t>* World Record *</t>
  </si>
  <si>
    <t>Torun, Poland</t>
  </si>
  <si>
    <t>M65</t>
  </si>
  <si>
    <t>W65</t>
  </si>
  <si>
    <t>Herne Hill</t>
  </si>
  <si>
    <t>Bramley</t>
  </si>
  <si>
    <t>Tun. Wells</t>
  </si>
  <si>
    <t>5:00</t>
  </si>
  <si>
    <t>British Record timed as Gun time (6:15) rather than Chip time (6:14)</t>
  </si>
  <si>
    <t>*British Record &amp; World Best *</t>
  </si>
  <si>
    <t>Chiswick</t>
  </si>
  <si>
    <t>38:56</t>
  </si>
  <si>
    <t>59:13</t>
  </si>
  <si>
    <t>2:13.33</t>
  </si>
  <si>
    <t>Barrie John Nicholls</t>
  </si>
  <si>
    <t>Lancaster</t>
  </si>
  <si>
    <t>3:06.11</t>
  </si>
  <si>
    <t>Jessolo, Ita</t>
  </si>
  <si>
    <t>6:14.29</t>
  </si>
  <si>
    <t>Eraclea, Ita</t>
  </si>
  <si>
    <t>6:48.50</t>
  </si>
  <si>
    <t>Woodford</t>
  </si>
  <si>
    <t>37:39.60</t>
  </si>
  <si>
    <t>15:35.6</t>
  </si>
  <si>
    <t>Buzz Shephard</t>
  </si>
  <si>
    <t>24:20</t>
  </si>
  <si>
    <t>Regent's Park</t>
  </si>
  <si>
    <t>52:34</t>
  </si>
  <si>
    <t>Armagh</t>
  </si>
  <si>
    <t>36:49</t>
  </si>
  <si>
    <t>2:58.29</t>
  </si>
  <si>
    <t>Thomas South</t>
  </si>
  <si>
    <t>Dorney Lake</t>
  </si>
  <si>
    <t>Funchal, Portugal</t>
  </si>
  <si>
    <t>Ange Norris</t>
  </si>
  <si>
    <t>30:51.56</t>
  </si>
  <si>
    <t>39:19</t>
  </si>
  <si>
    <t>57:44</t>
  </si>
  <si>
    <t>67:46</t>
  </si>
  <si>
    <t>2:13:18</t>
  </si>
  <si>
    <t>33:00.41</t>
  </si>
  <si>
    <t>Cambridge</t>
  </si>
  <si>
    <t>Nick Impey</t>
  </si>
  <si>
    <t>Hillingdon</t>
  </si>
  <si>
    <t>14:43.00</t>
  </si>
  <si>
    <t>Steye Smythe</t>
  </si>
  <si>
    <t>42:50</t>
  </si>
  <si>
    <t>4:17.28</t>
  </si>
  <si>
    <t>4:36.51</t>
  </si>
  <si>
    <t>M40</t>
  </si>
  <si>
    <t>M50</t>
  </si>
  <si>
    <t>M60</t>
  </si>
  <si>
    <t>M70</t>
  </si>
  <si>
    <t>M75</t>
  </si>
  <si>
    <t>W40</t>
  </si>
  <si>
    <t>W60</t>
  </si>
  <si>
    <t>W70</t>
  </si>
  <si>
    <t>W50</t>
  </si>
  <si>
    <t>W75</t>
  </si>
  <si>
    <t>Best outdoors is: Ros Tabor 11:58.0 26 June 2010, Kingston</t>
  </si>
  <si>
    <t>42:32.04</t>
  </si>
  <si>
    <t>Ebe Prill</t>
  </si>
  <si>
    <t>Kettering</t>
  </si>
  <si>
    <t>Wimbledon Park</t>
  </si>
  <si>
    <t>Chicago</t>
  </si>
  <si>
    <t>M All</t>
  </si>
  <si>
    <t>W All</t>
  </si>
  <si>
    <t>M35</t>
  </si>
  <si>
    <t>Elkie Mace</t>
  </si>
  <si>
    <t>Southwark</t>
  </si>
  <si>
    <t>Kay Sheedy</t>
  </si>
  <si>
    <t>27:17.29</t>
  </si>
  <si>
    <t>Pescara, Ita</t>
  </si>
  <si>
    <t>Susan Vernon</t>
  </si>
  <si>
    <t>Windsor</t>
  </si>
  <si>
    <t>Christine Bell</t>
  </si>
  <si>
    <t>6:05.53</t>
  </si>
  <si>
    <t>7:21.43</t>
  </si>
  <si>
    <t>49:42.70</t>
  </si>
  <si>
    <t>12:22.70</t>
  </si>
  <si>
    <t>22:01.96</t>
  </si>
  <si>
    <t>Bishop's Park, London</t>
  </si>
  <si>
    <t>46:58.13</t>
  </si>
  <si>
    <t>19:25.42</t>
  </si>
  <si>
    <t>10:58.40</t>
  </si>
  <si>
    <t>Budapest, Hungary</t>
  </si>
  <si>
    <t>5:33.0</t>
  </si>
  <si>
    <t>1500mi</t>
  </si>
  <si>
    <t>2:33.04</t>
  </si>
  <si>
    <t>N/A</t>
  </si>
  <si>
    <t>21:39.31</t>
  </si>
  <si>
    <t>Ewell</t>
  </si>
  <si>
    <t>12:18.67</t>
  </si>
  <si>
    <t>Max Milarvie</t>
  </si>
  <si>
    <t>29:38</t>
  </si>
  <si>
    <t>Leeds</t>
  </si>
  <si>
    <t>30:05</t>
  </si>
  <si>
    <t>Claire Norris</t>
  </si>
  <si>
    <t>42:37.45</t>
  </si>
  <si>
    <t>35:43.09</t>
  </si>
  <si>
    <t>42:13.99</t>
  </si>
  <si>
    <t>5:37.62</t>
  </si>
  <si>
    <t>6:04.70</t>
  </si>
  <si>
    <t>17:36.40</t>
  </si>
  <si>
    <t>Catford</t>
  </si>
  <si>
    <t>10:11.24</t>
  </si>
  <si>
    <t>5:10.35</t>
  </si>
  <si>
    <t>Stratford (Olympic Park)</t>
  </si>
  <si>
    <t>4:46.64</t>
  </si>
  <si>
    <t>2:22.38</t>
  </si>
  <si>
    <t>2:50.10</t>
  </si>
  <si>
    <t>Gent, Bel</t>
  </si>
  <si>
    <t>4:58.70</t>
  </si>
  <si>
    <t>17:25.88</t>
  </si>
  <si>
    <t>9:54.86</t>
  </si>
  <si>
    <t>Clermont-Ferrand, Fra</t>
  </si>
  <si>
    <t>4:57.50</t>
  </si>
  <si>
    <t>4:35.20</t>
  </si>
  <si>
    <t>2:16.80</t>
  </si>
  <si>
    <t>Emily Gelder</t>
  </si>
  <si>
    <t>2:30.70</t>
  </si>
  <si>
    <t>4:59.30</t>
  </si>
  <si>
    <t>5:23.04</t>
  </si>
  <si>
    <t>10:31.30</t>
  </si>
  <si>
    <t>Southend</t>
  </si>
  <si>
    <t>17:38.40</t>
  </si>
  <si>
    <t>16:30.08</t>
  </si>
  <si>
    <t>Ruislip</t>
  </si>
  <si>
    <t>10:37</t>
  </si>
  <si>
    <t>8:27.88</t>
  </si>
  <si>
    <t>4:04.36</t>
  </si>
  <si>
    <t>8:54.09</t>
  </si>
  <si>
    <t>31:22.37</t>
  </si>
  <si>
    <t>Cesenatico, Ita</t>
  </si>
  <si>
    <t>Steve Wehrle</t>
  </si>
  <si>
    <t>Peacehaven</t>
  </si>
  <si>
    <t>Margate</t>
  </si>
  <si>
    <t>15:54.57</t>
  </si>
  <si>
    <t>9:08.60</t>
  </si>
  <si>
    <t>4:40.78</t>
  </si>
  <si>
    <t>2:07.98</t>
  </si>
  <si>
    <t>4:18.15</t>
  </si>
  <si>
    <t>33:11.82</t>
  </si>
  <si>
    <t>35:53.84</t>
  </si>
  <si>
    <t>16:52.50</t>
  </si>
  <si>
    <t>9:49.09</t>
  </si>
  <si>
    <t>4:58.80</t>
  </si>
  <si>
    <t>4:33.10</t>
  </si>
  <si>
    <t>2:15.1</t>
  </si>
  <si>
    <t>Alastair Locke</t>
  </si>
  <si>
    <t>43:08</t>
  </si>
  <si>
    <t>Charlie Lound</t>
  </si>
  <si>
    <t>42:31</t>
  </si>
  <si>
    <t>44:41</t>
  </si>
  <si>
    <t>46:08</t>
  </si>
  <si>
    <t>50:48</t>
  </si>
  <si>
    <t>52:37</t>
  </si>
  <si>
    <t>Nicola Richmond</t>
  </si>
  <si>
    <t>48:24</t>
  </si>
  <si>
    <t>400m</t>
  </si>
  <si>
    <t>75.36</t>
  </si>
  <si>
    <t>Zittau, Ger</t>
  </si>
  <si>
    <t>74:13</t>
  </si>
  <si>
    <t>Lyon, Fra</t>
  </si>
  <si>
    <t>84.01</t>
  </si>
  <si>
    <t>Caorle, Ita</t>
  </si>
  <si>
    <t>68.68</t>
  </si>
  <si>
    <t>400mi</t>
  </si>
  <si>
    <t>64.40</t>
  </si>
  <si>
    <t>62.09</t>
  </si>
  <si>
    <t>63.07</t>
  </si>
  <si>
    <t>66.14</t>
  </si>
  <si>
    <t>Coulsdon</t>
  </si>
  <si>
    <t>Tereza Grainger-Francova</t>
  </si>
  <si>
    <t>61.69</t>
  </si>
  <si>
    <t>Wayne Lashley</t>
  </si>
  <si>
    <t>53.89</t>
  </si>
  <si>
    <t>54.86</t>
  </si>
  <si>
    <t>Torun, Pol</t>
  </si>
  <si>
    <t xml:space="preserve">Lloyd Collier </t>
  </si>
  <si>
    <t>55.05</t>
  </si>
  <si>
    <t>61:09</t>
  </si>
  <si>
    <t>Duncan Hussey</t>
  </si>
  <si>
    <t>66.09</t>
  </si>
  <si>
    <t>72.01</t>
  </si>
  <si>
    <t>72.64</t>
  </si>
  <si>
    <t>79.02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</si>
</sst>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m:ss.0"/>
    <numFmt numFmtId="166" formatCode="h:mm:ss"/>
    <numFmt numFmtId="167" formatCode="m:ss"/>
    <numFmt numFmtId="168" formatCode="dd\ mmm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/>
    <xf numFmtId="164" fontId="2" fillId="0" borderId="0" xfId="1" applyNumberFormat="1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1" applyNumberFormat="1" applyFont="1" applyFill="1" applyAlignment="1"/>
    <xf numFmtId="0" fontId="0" fillId="2" borderId="0" xfId="0" applyFill="1"/>
    <xf numFmtId="168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3" borderId="0" xfId="1" applyNumberFormat="1" applyFont="1" applyFill="1" applyAlignment="1"/>
    <xf numFmtId="0" fontId="0" fillId="3" borderId="0" xfId="0" applyFill="1"/>
    <xf numFmtId="167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4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4" borderId="0" xfId="1" applyNumberFormat="1" applyFont="1" applyFill="1" applyAlignment="1"/>
    <xf numFmtId="0" fontId="0" fillId="4" borderId="0" xfId="0" applyFill="1"/>
    <xf numFmtId="168" fontId="0" fillId="4" borderId="0" xfId="0" applyNumberFormat="1" applyFill="1" applyAlignment="1">
      <alignment horizontal="center"/>
    </xf>
    <xf numFmtId="164" fontId="0" fillId="5" borderId="0" xfId="1" applyNumberFormat="1" applyFont="1" applyFill="1" applyAlignment="1"/>
    <xf numFmtId="0" fontId="0" fillId="5" borderId="0" xfId="0" applyFill="1"/>
    <xf numFmtId="168" fontId="0" fillId="5" borderId="0" xfId="0" applyNumberFormat="1" applyFill="1" applyAlignment="1">
      <alignment horizontal="center"/>
    </xf>
    <xf numFmtId="165" fontId="0" fillId="4" borderId="0" xfId="0" quotePrefix="1" applyNumberFormat="1" applyFill="1" applyAlignment="1">
      <alignment horizontal="center"/>
    </xf>
    <xf numFmtId="165" fontId="0" fillId="5" borderId="0" xfId="0" quotePrefix="1" applyNumberFormat="1" applyFill="1" applyAlignment="1">
      <alignment horizontal="center"/>
    </xf>
    <xf numFmtId="0" fontId="3" fillId="0" borderId="0" xfId="0" applyFont="1"/>
    <xf numFmtId="167" fontId="0" fillId="3" borderId="0" xfId="0" quotePrefix="1" applyNumberFormat="1" applyFill="1" applyAlignment="1">
      <alignment horizontal="center"/>
    </xf>
    <xf numFmtId="0" fontId="0" fillId="8" borderId="0" xfId="0" applyFill="1"/>
    <xf numFmtId="0" fontId="0" fillId="8" borderId="0" xfId="0" quotePrefix="1" applyFill="1" applyAlignment="1">
      <alignment horizontal="center"/>
    </xf>
    <xf numFmtId="0" fontId="0" fillId="9" borderId="0" xfId="0" applyFill="1"/>
    <xf numFmtId="0" fontId="0" fillId="9" borderId="0" xfId="0" quotePrefix="1" applyFill="1" applyAlignment="1">
      <alignment horizontal="center"/>
    </xf>
    <xf numFmtId="164" fontId="0" fillId="9" borderId="0" xfId="1" applyNumberFormat="1" applyFont="1" applyFill="1" applyAlignment="1"/>
    <xf numFmtId="164" fontId="0" fillId="8" borderId="0" xfId="1" applyNumberFormat="1" applyFont="1" applyFill="1" applyAlignment="1"/>
    <xf numFmtId="164" fontId="0" fillId="10" borderId="0" xfId="1" applyNumberFormat="1" applyFont="1" applyFill="1" applyAlignment="1"/>
    <xf numFmtId="0" fontId="0" fillId="10" borderId="0" xfId="0" applyFill="1"/>
    <xf numFmtId="166" fontId="0" fillId="10" borderId="0" xfId="0" applyNumberFormat="1" applyFill="1" applyAlignment="1">
      <alignment horizontal="center"/>
    </xf>
    <xf numFmtId="168" fontId="0" fillId="10" borderId="0" xfId="0" applyNumberFormat="1" applyFill="1" applyAlignment="1">
      <alignment horizontal="center"/>
    </xf>
    <xf numFmtId="0" fontId="0" fillId="10" borderId="0" xfId="0" quotePrefix="1" applyFill="1" applyAlignment="1">
      <alignment horizontal="center"/>
    </xf>
    <xf numFmtId="168" fontId="0" fillId="8" borderId="0" xfId="0" applyNumberForma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6" fontId="0" fillId="2" borderId="0" xfId="0" quotePrefix="1" applyNumberFormat="1" applyFill="1" applyAlignment="1">
      <alignment horizontal="center"/>
    </xf>
    <xf numFmtId="166" fontId="0" fillId="3" borderId="0" xfId="0" quotePrefix="1" applyNumberFormat="1" applyFill="1" applyAlignment="1">
      <alignment horizontal="center"/>
    </xf>
    <xf numFmtId="167" fontId="0" fillId="2" borderId="0" xfId="0" quotePrefix="1" applyNumberFormat="1" applyFill="1" applyAlignment="1">
      <alignment horizontal="center"/>
    </xf>
    <xf numFmtId="164" fontId="0" fillId="11" borderId="0" xfId="1" applyNumberFormat="1" applyFont="1" applyFill="1" applyAlignment="1"/>
    <xf numFmtId="0" fontId="0" fillId="11" borderId="0" xfId="0" applyFill="1"/>
    <xf numFmtId="167" fontId="0" fillId="11" borderId="0" xfId="0" applyNumberFormat="1" applyFill="1" applyAlignment="1">
      <alignment horizontal="center"/>
    </xf>
    <xf numFmtId="168" fontId="0" fillId="11" borderId="0" xfId="0" applyNumberFormat="1" applyFill="1" applyAlignment="1">
      <alignment horizontal="center"/>
    </xf>
    <xf numFmtId="167" fontId="0" fillId="11" borderId="0" xfId="0" quotePrefix="1" applyNumberFormat="1" applyFill="1" applyAlignment="1">
      <alignment horizontal="center"/>
    </xf>
    <xf numFmtId="45" fontId="0" fillId="11" borderId="0" xfId="0" applyNumberForma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65" fontId="0" fillId="11" borderId="0" xfId="0" quotePrefix="1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0" fillId="0" borderId="0" xfId="0" applyFill="1"/>
    <xf numFmtId="166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11" borderId="0" xfId="0" quotePrefix="1" applyFill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FFA3A3"/>
      <color rgb="FFFFB9B9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5"/>
  <sheetViews>
    <sheetView tabSelected="1" topLeftCell="A229" zoomScale="90" zoomScaleNormal="90" workbookViewId="0">
      <selection activeCell="F222" sqref="F222"/>
    </sheetView>
  </sheetViews>
  <sheetFormatPr defaultRowHeight="14.4" x14ac:dyDescent="0.3"/>
  <cols>
    <col min="1" max="1" width="11.33203125" style="2" bestFit="1" customWidth="1"/>
    <col min="2" max="2" width="13.6640625" bestFit="1" customWidth="1"/>
    <col min="3" max="3" width="8.33203125" bestFit="1" customWidth="1"/>
    <col min="4" max="4" width="11.88671875" bestFit="1" customWidth="1"/>
    <col min="5" max="5" width="23.21875" bestFit="1" customWidth="1"/>
    <col min="6" max="6" width="23.33203125" style="1" customWidth="1"/>
    <col min="7" max="7" width="18.33203125" style="1" customWidth="1"/>
    <col min="8" max="8" width="23.5546875" customWidth="1"/>
    <col min="10" max="10" width="12.33203125" bestFit="1" customWidth="1"/>
  </cols>
  <sheetData>
    <row r="1" spans="1:10" x14ac:dyDescent="0.3">
      <c r="A1" s="3" t="s">
        <v>104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4" t="s">
        <v>6</v>
      </c>
    </row>
    <row r="2" spans="1:10" x14ac:dyDescent="0.3">
      <c r="A2" s="43">
        <v>1609.3440000000001</v>
      </c>
      <c r="B2" s="44" t="s">
        <v>7</v>
      </c>
      <c r="C2" s="44" t="s">
        <v>8</v>
      </c>
      <c r="D2" s="44" t="s">
        <v>224</v>
      </c>
      <c r="E2" s="44" t="s">
        <v>108</v>
      </c>
      <c r="F2" s="45">
        <v>3.0671296296296297E-3</v>
      </c>
      <c r="G2" s="46">
        <v>44682</v>
      </c>
      <c r="H2" s="44" t="s">
        <v>17</v>
      </c>
    </row>
    <row r="3" spans="1:10" x14ac:dyDescent="0.3">
      <c r="A3" s="6">
        <v>1609.3440000000001</v>
      </c>
      <c r="B3" s="7" t="s">
        <v>7</v>
      </c>
      <c r="C3" s="7" t="s">
        <v>8</v>
      </c>
      <c r="D3" s="7" t="s">
        <v>226</v>
      </c>
      <c r="E3" s="44" t="s">
        <v>108</v>
      </c>
      <c r="F3" s="45">
        <v>3.0671296296296297E-3</v>
      </c>
      <c r="G3" s="46">
        <v>44682</v>
      </c>
      <c r="H3" s="44" t="s">
        <v>17</v>
      </c>
    </row>
    <row r="4" spans="1:10" x14ac:dyDescent="0.3">
      <c r="A4" s="6">
        <v>1609.3440000000001</v>
      </c>
      <c r="B4" s="7" t="s">
        <v>7</v>
      </c>
      <c r="C4" s="7" t="s">
        <v>8</v>
      </c>
      <c r="D4" s="7" t="s">
        <v>208</v>
      </c>
      <c r="E4" s="7" t="s">
        <v>9</v>
      </c>
      <c r="F4" s="9">
        <v>3.1712962962962962E-3</v>
      </c>
      <c r="G4" s="8">
        <v>38241</v>
      </c>
      <c r="H4" s="7" t="s">
        <v>11</v>
      </c>
    </row>
    <row r="5" spans="1:10" x14ac:dyDescent="0.3">
      <c r="A5" s="6">
        <v>1609.3440000000001</v>
      </c>
      <c r="B5" s="7" t="s">
        <v>7</v>
      </c>
      <c r="C5" s="7" t="s">
        <v>8</v>
      </c>
      <c r="D5" s="7" t="s">
        <v>51</v>
      </c>
      <c r="E5" s="7" t="s">
        <v>52</v>
      </c>
      <c r="F5" s="9">
        <v>3.2638888888888887E-3</v>
      </c>
      <c r="G5" s="8">
        <v>36007</v>
      </c>
      <c r="H5" s="7" t="s">
        <v>10</v>
      </c>
    </row>
    <row r="6" spans="1:10" x14ac:dyDescent="0.3">
      <c r="A6" s="6">
        <v>1609.3440000000001</v>
      </c>
      <c r="B6" s="7" t="s">
        <v>7</v>
      </c>
      <c r="C6" s="7" t="s">
        <v>8</v>
      </c>
      <c r="D6" s="7" t="s">
        <v>209</v>
      </c>
      <c r="E6" s="7" t="s">
        <v>12</v>
      </c>
      <c r="F6" s="9">
        <v>3.402777777777778E-3</v>
      </c>
      <c r="G6" s="8">
        <v>41420</v>
      </c>
      <c r="H6" s="7" t="s">
        <v>13</v>
      </c>
    </row>
    <row r="7" spans="1:10" x14ac:dyDescent="0.3">
      <c r="A7" s="6">
        <v>1609.3440000000001</v>
      </c>
      <c r="B7" s="7" t="s">
        <v>7</v>
      </c>
      <c r="C7" s="7" t="s">
        <v>8</v>
      </c>
      <c r="D7" s="7" t="s">
        <v>55</v>
      </c>
      <c r="E7" s="7" t="s">
        <v>12</v>
      </c>
      <c r="F7" s="9">
        <v>3.4490740740740745E-3</v>
      </c>
      <c r="G7" s="8">
        <v>43611</v>
      </c>
      <c r="H7" s="7" t="s">
        <v>13</v>
      </c>
    </row>
    <row r="8" spans="1:10" x14ac:dyDescent="0.3">
      <c r="A8" s="6">
        <v>1609.3440000000001</v>
      </c>
      <c r="B8" s="7" t="s">
        <v>7</v>
      </c>
      <c r="C8" s="7" t="s">
        <v>8</v>
      </c>
      <c r="D8" s="7" t="s">
        <v>210</v>
      </c>
      <c r="E8" s="7" t="s">
        <v>56</v>
      </c>
      <c r="F8" s="9">
        <v>3.8078703703703703E-3</v>
      </c>
      <c r="G8" s="8">
        <v>40014</v>
      </c>
      <c r="H8" s="7" t="s">
        <v>19</v>
      </c>
    </row>
    <row r="9" spans="1:10" x14ac:dyDescent="0.3">
      <c r="A9" s="6">
        <v>1609.3440000000001</v>
      </c>
      <c r="B9" s="7" t="s">
        <v>7</v>
      </c>
      <c r="C9" s="7" t="s">
        <v>8</v>
      </c>
      <c r="D9" s="7" t="s">
        <v>161</v>
      </c>
      <c r="E9" s="7" t="s">
        <v>56</v>
      </c>
      <c r="F9" s="9">
        <v>3.9004629629629632E-3</v>
      </c>
      <c r="G9" s="8">
        <v>40379</v>
      </c>
      <c r="H9" s="7" t="s">
        <v>19</v>
      </c>
    </row>
    <row r="10" spans="1:10" x14ac:dyDescent="0.3">
      <c r="A10" s="6">
        <v>1609.3440000000001</v>
      </c>
      <c r="B10" s="7" t="s">
        <v>7</v>
      </c>
      <c r="C10" s="7" t="s">
        <v>8</v>
      </c>
      <c r="D10" s="7" t="s">
        <v>211</v>
      </c>
      <c r="E10" s="7" t="s">
        <v>248</v>
      </c>
      <c r="F10" s="9"/>
      <c r="G10" s="8"/>
      <c r="H10" s="7"/>
    </row>
    <row r="11" spans="1:10" x14ac:dyDescent="0.3">
      <c r="A11" s="6">
        <v>1609.3440000000001</v>
      </c>
      <c r="B11" s="7" t="s">
        <v>7</v>
      </c>
      <c r="C11" s="7" t="s">
        <v>8</v>
      </c>
      <c r="D11" s="7" t="s">
        <v>212</v>
      </c>
      <c r="E11" s="7" t="s">
        <v>248</v>
      </c>
      <c r="F11" s="9"/>
      <c r="G11" s="8"/>
      <c r="H11" s="7"/>
    </row>
    <row r="12" spans="1:10" x14ac:dyDescent="0.3">
      <c r="A12" s="43">
        <v>1609.3440000000001</v>
      </c>
      <c r="B12" s="44" t="s">
        <v>7</v>
      </c>
      <c r="C12" s="44" t="s">
        <v>8</v>
      </c>
      <c r="D12" s="44" t="s">
        <v>225</v>
      </c>
      <c r="E12" s="44" t="s">
        <v>16</v>
      </c>
      <c r="F12" s="47" t="s">
        <v>166</v>
      </c>
      <c r="G12" s="46">
        <v>40379</v>
      </c>
      <c r="H12" s="44" t="s">
        <v>19</v>
      </c>
    </row>
    <row r="13" spans="1:10" x14ac:dyDescent="0.3">
      <c r="A13" s="11">
        <v>1609.3440000000001</v>
      </c>
      <c r="B13" s="12" t="s">
        <v>7</v>
      </c>
      <c r="C13" s="12" t="s">
        <v>8</v>
      </c>
      <c r="D13" s="12" t="s">
        <v>59</v>
      </c>
      <c r="E13" s="12" t="s">
        <v>227</v>
      </c>
      <c r="F13" s="13">
        <v>3.8888888888888883E-3</v>
      </c>
      <c r="G13" s="14">
        <v>43642</v>
      </c>
      <c r="H13" s="12" t="s">
        <v>10</v>
      </c>
    </row>
    <row r="14" spans="1:10" x14ac:dyDescent="0.3">
      <c r="A14" s="11">
        <v>1609.3440000000001</v>
      </c>
      <c r="B14" s="12" t="s">
        <v>7</v>
      </c>
      <c r="C14" s="12" t="s">
        <v>8</v>
      </c>
      <c r="D14" s="12" t="s">
        <v>213</v>
      </c>
      <c r="E14" s="12" t="s">
        <v>15</v>
      </c>
      <c r="F14" s="13">
        <v>3.6342592592592594E-3</v>
      </c>
      <c r="G14" s="14">
        <v>37454</v>
      </c>
      <c r="H14" s="12" t="s">
        <v>10</v>
      </c>
    </row>
    <row r="15" spans="1:10" x14ac:dyDescent="0.3">
      <c r="A15" s="11">
        <v>1609.3440000000001</v>
      </c>
      <c r="B15" s="12" t="s">
        <v>7</v>
      </c>
      <c r="C15" s="12" t="s">
        <v>8</v>
      </c>
      <c r="D15" s="12" t="s">
        <v>60</v>
      </c>
      <c r="E15" s="44" t="s">
        <v>16</v>
      </c>
      <c r="F15" s="47" t="s">
        <v>166</v>
      </c>
      <c r="G15" s="46">
        <v>40379</v>
      </c>
      <c r="H15" s="44" t="s">
        <v>19</v>
      </c>
      <c r="I15" s="50" t="s">
        <v>156</v>
      </c>
      <c r="J15" s="50"/>
    </row>
    <row r="16" spans="1:10" x14ac:dyDescent="0.3">
      <c r="A16" s="11">
        <v>1609.3440000000001</v>
      </c>
      <c r="B16" s="12" t="s">
        <v>7</v>
      </c>
      <c r="C16" s="12" t="s">
        <v>8</v>
      </c>
      <c r="D16" s="12" t="s">
        <v>216</v>
      </c>
      <c r="E16" s="12" t="s">
        <v>16</v>
      </c>
      <c r="F16" s="13">
        <v>3.6226851851851854E-3</v>
      </c>
      <c r="G16" s="14">
        <v>41812</v>
      </c>
      <c r="H16" s="12" t="s">
        <v>17</v>
      </c>
    </row>
    <row r="17" spans="1:11" x14ac:dyDescent="0.3">
      <c r="A17" s="11">
        <v>1609.3440000000001</v>
      </c>
      <c r="B17" s="12" t="s">
        <v>7</v>
      </c>
      <c r="C17" s="12" t="s">
        <v>8</v>
      </c>
      <c r="D17" s="12" t="s">
        <v>216</v>
      </c>
      <c r="E17" s="12" t="s">
        <v>16</v>
      </c>
      <c r="F17" s="13">
        <v>3.6226851851851854E-3</v>
      </c>
      <c r="G17" s="14">
        <v>43247</v>
      </c>
      <c r="H17" s="12" t="s">
        <v>13</v>
      </c>
      <c r="I17" s="50" t="s">
        <v>156</v>
      </c>
      <c r="J17" s="50"/>
    </row>
    <row r="18" spans="1:11" x14ac:dyDescent="0.3">
      <c r="A18" s="11">
        <v>1609.3440000000001</v>
      </c>
      <c r="B18" s="12" t="s">
        <v>7</v>
      </c>
      <c r="C18" s="12" t="s">
        <v>8</v>
      </c>
      <c r="D18" s="12" t="s">
        <v>63</v>
      </c>
      <c r="E18" s="12" t="s">
        <v>16</v>
      </c>
      <c r="F18" s="13">
        <v>3.5763888888888894E-3</v>
      </c>
      <c r="G18" s="14">
        <v>43611</v>
      </c>
      <c r="H18" s="12" t="s">
        <v>13</v>
      </c>
      <c r="I18" s="50" t="s">
        <v>156</v>
      </c>
      <c r="J18" s="50"/>
    </row>
    <row r="19" spans="1:11" x14ac:dyDescent="0.3">
      <c r="A19" s="11">
        <v>1609.3440000000001</v>
      </c>
      <c r="B19" s="12" t="s">
        <v>7</v>
      </c>
      <c r="C19" s="12" t="s">
        <v>8</v>
      </c>
      <c r="D19" s="12" t="s">
        <v>214</v>
      </c>
      <c r="E19" s="12" t="s">
        <v>30</v>
      </c>
      <c r="F19" s="13">
        <v>4.4444444444444444E-3</v>
      </c>
      <c r="G19" s="14">
        <v>41783</v>
      </c>
      <c r="H19" s="12" t="s">
        <v>13</v>
      </c>
    </row>
    <row r="20" spans="1:11" x14ac:dyDescent="0.3">
      <c r="A20" s="11">
        <v>1609.3440000000001</v>
      </c>
      <c r="B20" s="12" t="s">
        <v>7</v>
      </c>
      <c r="C20" s="12" t="s">
        <v>8</v>
      </c>
      <c r="D20" s="12" t="s">
        <v>162</v>
      </c>
      <c r="E20" s="12" t="s">
        <v>30</v>
      </c>
      <c r="F20" s="13">
        <v>4.3287037037037035E-3</v>
      </c>
      <c r="G20" s="14">
        <v>42148</v>
      </c>
      <c r="H20" s="12" t="s">
        <v>13</v>
      </c>
      <c r="I20" s="50" t="s">
        <v>156</v>
      </c>
      <c r="J20" s="50"/>
      <c r="K20" t="s">
        <v>167</v>
      </c>
    </row>
    <row r="21" spans="1:11" x14ac:dyDescent="0.3">
      <c r="A21" s="11">
        <v>1609.3440000000001</v>
      </c>
      <c r="B21" s="12" t="s">
        <v>7</v>
      </c>
      <c r="C21" s="12" t="s">
        <v>8</v>
      </c>
      <c r="D21" s="12" t="s">
        <v>215</v>
      </c>
      <c r="E21" s="12" t="s">
        <v>248</v>
      </c>
      <c r="F21" s="13"/>
      <c r="G21" s="14"/>
      <c r="H21" s="12"/>
    </row>
    <row r="22" spans="1:11" x14ac:dyDescent="0.3">
      <c r="A22" s="11">
        <v>1609.3440000000001</v>
      </c>
      <c r="B22" s="12" t="s">
        <v>7</v>
      </c>
      <c r="C22" s="12" t="s">
        <v>8</v>
      </c>
      <c r="D22" s="12" t="s">
        <v>217</v>
      </c>
      <c r="E22" s="12" t="s">
        <v>248</v>
      </c>
      <c r="F22" s="13"/>
      <c r="G22" s="14"/>
      <c r="H22" s="12"/>
    </row>
    <row r="23" spans="1:11" x14ac:dyDescent="0.3">
      <c r="A23" s="43">
        <f>1609.344*2</f>
        <v>3218.6880000000001</v>
      </c>
      <c r="B23" s="44" t="s">
        <v>18</v>
      </c>
      <c r="C23" s="44" t="s">
        <v>8</v>
      </c>
      <c r="D23" s="44" t="s">
        <v>224</v>
      </c>
      <c r="E23" s="44" t="s">
        <v>9</v>
      </c>
      <c r="F23" s="45">
        <v>6.8171296296296296E-3</v>
      </c>
      <c r="G23" s="46">
        <v>37837</v>
      </c>
      <c r="H23" s="44" t="s">
        <v>19</v>
      </c>
    </row>
    <row r="24" spans="1:11" x14ac:dyDescent="0.3">
      <c r="A24" s="6">
        <f>1609.344*2</f>
        <v>3218.6880000000001</v>
      </c>
      <c r="B24" s="7" t="s">
        <v>18</v>
      </c>
      <c r="C24" s="7" t="s">
        <v>8</v>
      </c>
      <c r="D24" s="7" t="s">
        <v>226</v>
      </c>
      <c r="E24" s="44" t="s">
        <v>9</v>
      </c>
      <c r="F24" s="45">
        <v>6.8171296296296296E-3</v>
      </c>
      <c r="G24" s="46">
        <v>37837</v>
      </c>
      <c r="H24" s="44" t="s">
        <v>19</v>
      </c>
    </row>
    <row r="25" spans="1:11" x14ac:dyDescent="0.3">
      <c r="A25" s="6">
        <f t="shared" ref="A25:A42" si="0">1609.344*2</f>
        <v>3218.6880000000001</v>
      </c>
      <c r="B25" s="7" t="s">
        <v>18</v>
      </c>
      <c r="C25" s="7" t="s">
        <v>8</v>
      </c>
      <c r="D25" s="7" t="s">
        <v>208</v>
      </c>
      <c r="E25" s="7" t="s">
        <v>9</v>
      </c>
      <c r="F25" s="9">
        <v>6.8171296296296296E-3</v>
      </c>
      <c r="G25" s="8">
        <v>38194</v>
      </c>
      <c r="H25" s="7" t="s">
        <v>19</v>
      </c>
    </row>
    <row r="26" spans="1:11" x14ac:dyDescent="0.3">
      <c r="A26" s="6">
        <f t="shared" si="0"/>
        <v>3218.6880000000001</v>
      </c>
      <c r="B26" s="7" t="s">
        <v>18</v>
      </c>
      <c r="C26" s="7" t="s">
        <v>8</v>
      </c>
      <c r="D26" s="7" t="s">
        <v>51</v>
      </c>
      <c r="E26" s="7" t="s">
        <v>12</v>
      </c>
      <c r="F26" s="9">
        <v>7.1874999999999994E-3</v>
      </c>
      <c r="G26" s="8">
        <v>40351</v>
      </c>
      <c r="H26" s="7" t="s">
        <v>10</v>
      </c>
    </row>
    <row r="27" spans="1:11" x14ac:dyDescent="0.3">
      <c r="A27" s="6">
        <f t="shared" si="0"/>
        <v>3218.6880000000001</v>
      </c>
      <c r="B27" s="7" t="s">
        <v>18</v>
      </c>
      <c r="C27" s="7" t="s">
        <v>8</v>
      </c>
      <c r="D27" s="7" t="s">
        <v>209</v>
      </c>
      <c r="E27" s="7" t="s">
        <v>12</v>
      </c>
      <c r="F27" s="9">
        <v>7.1874999999999994E-3</v>
      </c>
      <c r="G27" s="8">
        <v>41806</v>
      </c>
      <c r="H27" s="7" t="s">
        <v>19</v>
      </c>
    </row>
    <row r="28" spans="1:11" x14ac:dyDescent="0.3">
      <c r="A28" s="6">
        <f t="shared" si="0"/>
        <v>3218.6880000000001</v>
      </c>
      <c r="B28" s="7" t="s">
        <v>18</v>
      </c>
      <c r="C28" s="7" t="s">
        <v>8</v>
      </c>
      <c r="D28" s="7" t="s">
        <v>55</v>
      </c>
      <c r="E28" s="7" t="s">
        <v>56</v>
      </c>
      <c r="F28" s="9">
        <v>7.5115740740740742E-3</v>
      </c>
      <c r="G28" s="8">
        <v>37830</v>
      </c>
      <c r="H28" s="7" t="s">
        <v>19</v>
      </c>
    </row>
    <row r="29" spans="1:11" x14ac:dyDescent="0.3">
      <c r="A29" s="6">
        <f t="shared" si="0"/>
        <v>3218.6880000000001</v>
      </c>
      <c r="B29" s="7" t="s">
        <v>18</v>
      </c>
      <c r="C29" s="7" t="s">
        <v>8</v>
      </c>
      <c r="D29" s="7" t="s">
        <v>210</v>
      </c>
      <c r="E29" s="7" t="s">
        <v>56</v>
      </c>
      <c r="F29" s="9">
        <v>7.858796296296296E-3</v>
      </c>
      <c r="G29" s="8">
        <v>40351</v>
      </c>
      <c r="H29" s="7" t="s">
        <v>10</v>
      </c>
    </row>
    <row r="30" spans="1:11" x14ac:dyDescent="0.3">
      <c r="A30" s="6">
        <f t="shared" si="0"/>
        <v>3218.6880000000001</v>
      </c>
      <c r="B30" s="7" t="s">
        <v>18</v>
      </c>
      <c r="C30" s="7" t="s">
        <v>8</v>
      </c>
      <c r="D30" s="7" t="s">
        <v>161</v>
      </c>
      <c r="E30" s="7" t="s">
        <v>56</v>
      </c>
      <c r="F30" s="9">
        <v>8.6342592592592599E-3</v>
      </c>
      <c r="G30" s="8">
        <v>42156</v>
      </c>
      <c r="H30" s="7" t="s">
        <v>19</v>
      </c>
    </row>
    <row r="31" spans="1:11" x14ac:dyDescent="0.3">
      <c r="A31" s="6">
        <f t="shared" si="0"/>
        <v>3218.6880000000001</v>
      </c>
      <c r="B31" s="7" t="s">
        <v>18</v>
      </c>
      <c r="C31" s="7" t="s">
        <v>8</v>
      </c>
      <c r="D31" s="7" t="s">
        <v>211</v>
      </c>
      <c r="E31" s="7" t="s">
        <v>248</v>
      </c>
      <c r="F31" s="9"/>
      <c r="G31" s="8"/>
      <c r="H31" s="7"/>
    </row>
    <row r="32" spans="1:11" x14ac:dyDescent="0.3">
      <c r="A32" s="6">
        <f t="shared" si="0"/>
        <v>3218.6880000000001</v>
      </c>
      <c r="B32" s="7" t="s">
        <v>18</v>
      </c>
      <c r="C32" s="7" t="s">
        <v>8</v>
      </c>
      <c r="D32" s="7" t="s">
        <v>212</v>
      </c>
      <c r="E32" s="7" t="s">
        <v>248</v>
      </c>
      <c r="F32" s="9"/>
      <c r="G32" s="8"/>
      <c r="H32" s="7"/>
    </row>
    <row r="33" spans="1:8" x14ac:dyDescent="0.3">
      <c r="A33" s="43">
        <f t="shared" si="0"/>
        <v>3218.6880000000001</v>
      </c>
      <c r="B33" s="44" t="s">
        <v>18</v>
      </c>
      <c r="C33" s="44" t="s">
        <v>8</v>
      </c>
      <c r="D33" s="44" t="s">
        <v>225</v>
      </c>
      <c r="E33" s="44" t="s">
        <v>16</v>
      </c>
      <c r="F33" s="45">
        <v>7.3032407407407412E-3</v>
      </c>
      <c r="G33" s="46">
        <v>40351</v>
      </c>
      <c r="H33" s="44" t="s">
        <v>13</v>
      </c>
    </row>
    <row r="34" spans="1:8" x14ac:dyDescent="0.3">
      <c r="A34" s="11">
        <f t="shared" si="0"/>
        <v>3218.6880000000001</v>
      </c>
      <c r="B34" s="12" t="s">
        <v>18</v>
      </c>
      <c r="C34" s="12" t="s">
        <v>8</v>
      </c>
      <c r="D34" s="12" t="s">
        <v>59</v>
      </c>
      <c r="E34" s="12" t="s">
        <v>79</v>
      </c>
      <c r="F34" s="13">
        <v>8.3796296296296292E-3</v>
      </c>
      <c r="G34" s="14">
        <v>39286</v>
      </c>
      <c r="H34" s="12" t="s">
        <v>19</v>
      </c>
    </row>
    <row r="35" spans="1:8" x14ac:dyDescent="0.3">
      <c r="A35" s="11">
        <f t="shared" si="0"/>
        <v>3218.6880000000001</v>
      </c>
      <c r="B35" s="12" t="s">
        <v>18</v>
      </c>
      <c r="C35" s="12" t="s">
        <v>8</v>
      </c>
      <c r="D35" s="12" t="s">
        <v>213</v>
      </c>
      <c r="E35" s="12" t="s">
        <v>16</v>
      </c>
      <c r="F35" s="26" t="s">
        <v>287</v>
      </c>
      <c r="G35" s="14">
        <v>39623</v>
      </c>
      <c r="H35" s="12" t="s">
        <v>10</v>
      </c>
    </row>
    <row r="36" spans="1:8" x14ac:dyDescent="0.3">
      <c r="A36" s="11">
        <f t="shared" si="0"/>
        <v>3218.6880000000001</v>
      </c>
      <c r="B36" s="12" t="s">
        <v>18</v>
      </c>
      <c r="C36" s="12" t="s">
        <v>8</v>
      </c>
      <c r="D36" s="12" t="s">
        <v>60</v>
      </c>
      <c r="E36" s="44" t="s">
        <v>16</v>
      </c>
      <c r="F36" s="45">
        <v>7.3032407407407412E-3</v>
      </c>
      <c r="G36" s="46">
        <v>40351</v>
      </c>
      <c r="H36" s="44" t="s">
        <v>13</v>
      </c>
    </row>
    <row r="37" spans="1:8" x14ac:dyDescent="0.3">
      <c r="A37" s="11">
        <f t="shared" si="0"/>
        <v>3218.6880000000001</v>
      </c>
      <c r="B37" s="12" t="s">
        <v>18</v>
      </c>
      <c r="C37" s="12" t="s">
        <v>8</v>
      </c>
      <c r="D37" s="12" t="s">
        <v>216</v>
      </c>
      <c r="E37" s="12" t="s">
        <v>16</v>
      </c>
      <c r="F37" s="13">
        <v>7.7546296296296287E-3</v>
      </c>
      <c r="G37" s="14">
        <v>41806</v>
      </c>
      <c r="H37" s="12" t="s">
        <v>19</v>
      </c>
    </row>
    <row r="38" spans="1:8" x14ac:dyDescent="0.3">
      <c r="A38" s="11">
        <f t="shared" si="0"/>
        <v>3218.6880000000001</v>
      </c>
      <c r="B38" s="12" t="s">
        <v>18</v>
      </c>
      <c r="C38" s="12" t="s">
        <v>8</v>
      </c>
      <c r="D38" s="12" t="s">
        <v>63</v>
      </c>
      <c r="E38" s="12" t="s">
        <v>30</v>
      </c>
      <c r="F38" s="13">
        <v>8.8888888888888889E-3</v>
      </c>
      <c r="G38" s="14">
        <v>38907</v>
      </c>
      <c r="H38" s="12" t="s">
        <v>10</v>
      </c>
    </row>
    <row r="39" spans="1:8" x14ac:dyDescent="0.3">
      <c r="A39" s="11">
        <f t="shared" si="0"/>
        <v>3218.6880000000001</v>
      </c>
      <c r="B39" s="12" t="s">
        <v>18</v>
      </c>
      <c r="C39" s="12" t="s">
        <v>8</v>
      </c>
      <c r="D39" s="12" t="s">
        <v>214</v>
      </c>
      <c r="E39" s="12" t="s">
        <v>30</v>
      </c>
      <c r="F39" s="13">
        <v>8.9467592592592585E-3</v>
      </c>
      <c r="G39" s="14">
        <v>40351</v>
      </c>
      <c r="H39" s="12" t="s">
        <v>10</v>
      </c>
    </row>
    <row r="40" spans="1:8" x14ac:dyDescent="0.3">
      <c r="A40" s="11">
        <f t="shared" si="0"/>
        <v>3218.6880000000001</v>
      </c>
      <c r="B40" s="12" t="s">
        <v>18</v>
      </c>
      <c r="C40" s="12" t="s">
        <v>8</v>
      </c>
      <c r="D40" s="12" t="s">
        <v>162</v>
      </c>
      <c r="E40" s="12" t="s">
        <v>248</v>
      </c>
      <c r="F40" s="13"/>
      <c r="G40" s="14"/>
      <c r="H40" s="12"/>
    </row>
    <row r="41" spans="1:8" x14ac:dyDescent="0.3">
      <c r="A41" s="11">
        <f t="shared" si="0"/>
        <v>3218.6880000000001</v>
      </c>
      <c r="B41" s="12" t="s">
        <v>18</v>
      </c>
      <c r="C41" s="12" t="s">
        <v>8</v>
      </c>
      <c r="D41" s="12" t="s">
        <v>215</v>
      </c>
      <c r="E41" s="12" t="s">
        <v>248</v>
      </c>
      <c r="F41" s="13"/>
      <c r="G41" s="14"/>
      <c r="H41" s="12"/>
    </row>
    <row r="42" spans="1:8" x14ac:dyDescent="0.3">
      <c r="A42" s="11">
        <f t="shared" si="0"/>
        <v>3218.6880000000001</v>
      </c>
      <c r="B42" s="12" t="s">
        <v>18</v>
      </c>
      <c r="C42" s="12" t="s">
        <v>8</v>
      </c>
      <c r="D42" s="12" t="s">
        <v>217</v>
      </c>
      <c r="E42" s="12" t="s">
        <v>248</v>
      </c>
      <c r="F42" s="13"/>
      <c r="G42" s="14"/>
      <c r="H42" s="12"/>
    </row>
    <row r="43" spans="1:8" x14ac:dyDescent="0.3">
      <c r="A43" s="43">
        <v>5000</v>
      </c>
      <c r="B43" s="44" t="s">
        <v>20</v>
      </c>
      <c r="C43" s="44" t="s">
        <v>8</v>
      </c>
      <c r="D43" s="44" t="s">
        <v>224</v>
      </c>
      <c r="E43" s="44" t="s">
        <v>108</v>
      </c>
      <c r="F43" s="47">
        <v>1.005787037037037E-2</v>
      </c>
      <c r="G43" s="46">
        <v>44974</v>
      </c>
      <c r="H43" s="44" t="s">
        <v>19</v>
      </c>
    </row>
    <row r="44" spans="1:8" x14ac:dyDescent="0.3">
      <c r="A44" s="6">
        <v>5000</v>
      </c>
      <c r="B44" s="7" t="s">
        <v>20</v>
      </c>
      <c r="C44" s="7" t="s">
        <v>8</v>
      </c>
      <c r="D44" s="7" t="s">
        <v>226</v>
      </c>
      <c r="E44" s="44" t="s">
        <v>108</v>
      </c>
      <c r="F44" s="47">
        <v>1.005787037037037E-2</v>
      </c>
      <c r="G44" s="46">
        <v>44974</v>
      </c>
      <c r="H44" s="44" t="s">
        <v>19</v>
      </c>
    </row>
    <row r="45" spans="1:8" x14ac:dyDescent="0.3">
      <c r="A45" s="6">
        <v>5000</v>
      </c>
      <c r="B45" s="7" t="s">
        <v>20</v>
      </c>
      <c r="C45" s="7" t="s">
        <v>8</v>
      </c>
      <c r="D45" s="7" t="s">
        <v>208</v>
      </c>
      <c r="E45" s="7" t="s">
        <v>183</v>
      </c>
      <c r="F45" s="9">
        <v>1.0856481481481481E-2</v>
      </c>
      <c r="G45" s="8">
        <v>43874</v>
      </c>
      <c r="H45" s="7" t="s">
        <v>187</v>
      </c>
    </row>
    <row r="46" spans="1:8" x14ac:dyDescent="0.3">
      <c r="A46" s="6">
        <v>5000</v>
      </c>
      <c r="B46" s="7" t="s">
        <v>20</v>
      </c>
      <c r="C46" s="7" t="s">
        <v>8</v>
      </c>
      <c r="D46" s="7" t="s">
        <v>51</v>
      </c>
      <c r="E46" s="7" t="s">
        <v>107</v>
      </c>
      <c r="F46" s="9">
        <v>1.0717592592592593E-2</v>
      </c>
      <c r="G46" s="8">
        <v>44680</v>
      </c>
      <c r="H46" s="7" t="s">
        <v>19</v>
      </c>
    </row>
    <row r="47" spans="1:8" x14ac:dyDescent="0.3">
      <c r="A47" s="6">
        <v>5000</v>
      </c>
      <c r="B47" s="7" t="s">
        <v>20</v>
      </c>
      <c r="C47" s="7" t="s">
        <v>8</v>
      </c>
      <c r="D47" s="7" t="s">
        <v>209</v>
      </c>
      <c r="E47" s="7" t="s">
        <v>12</v>
      </c>
      <c r="F47" s="9">
        <v>1.1446759259259259E-2</v>
      </c>
      <c r="G47" s="8">
        <v>41459</v>
      </c>
      <c r="H47" s="7" t="s">
        <v>19</v>
      </c>
    </row>
    <row r="48" spans="1:8" x14ac:dyDescent="0.3">
      <c r="A48" s="6">
        <v>5000</v>
      </c>
      <c r="B48" s="7" t="s">
        <v>20</v>
      </c>
      <c r="C48" s="7" t="s">
        <v>8</v>
      </c>
      <c r="D48" s="7" t="s">
        <v>55</v>
      </c>
      <c r="E48" s="7" t="s">
        <v>12</v>
      </c>
      <c r="F48" s="9">
        <v>1.1724537037037035E-2</v>
      </c>
      <c r="G48" s="8">
        <v>43682</v>
      </c>
      <c r="H48" s="7" t="s">
        <v>19</v>
      </c>
    </row>
    <row r="49" spans="1:10" x14ac:dyDescent="0.3">
      <c r="A49" s="6">
        <v>5000</v>
      </c>
      <c r="B49" s="7" t="s">
        <v>20</v>
      </c>
      <c r="C49" s="7" t="s">
        <v>8</v>
      </c>
      <c r="D49" s="7" t="s">
        <v>210</v>
      </c>
      <c r="E49" s="7" t="s">
        <v>12</v>
      </c>
      <c r="F49" s="9">
        <v>1.252314814814815E-2</v>
      </c>
      <c r="G49" s="8">
        <v>45083</v>
      </c>
      <c r="H49" s="7" t="s">
        <v>19</v>
      </c>
    </row>
    <row r="50" spans="1:10" x14ac:dyDescent="0.3">
      <c r="A50" s="6">
        <v>5000</v>
      </c>
      <c r="B50" s="7" t="s">
        <v>20</v>
      </c>
      <c r="C50" s="7" t="s">
        <v>8</v>
      </c>
      <c r="D50" s="7" t="s">
        <v>161</v>
      </c>
      <c r="E50" s="7" t="s">
        <v>56</v>
      </c>
      <c r="F50" s="9">
        <v>1.3738425925925926E-2</v>
      </c>
      <c r="G50" s="8">
        <v>42159</v>
      </c>
      <c r="H50" s="7" t="s">
        <v>19</v>
      </c>
    </row>
    <row r="51" spans="1:10" x14ac:dyDescent="0.3">
      <c r="A51" s="6">
        <v>5000</v>
      </c>
      <c r="B51" s="7" t="s">
        <v>20</v>
      </c>
      <c r="C51" s="7" t="s">
        <v>8</v>
      </c>
      <c r="D51" s="7" t="s">
        <v>211</v>
      </c>
      <c r="E51" s="7" t="s">
        <v>56</v>
      </c>
      <c r="F51" s="9">
        <v>1.4768518518518519E-2</v>
      </c>
      <c r="G51" s="8">
        <v>43297</v>
      </c>
      <c r="H51" s="7" t="s">
        <v>19</v>
      </c>
    </row>
    <row r="52" spans="1:10" x14ac:dyDescent="0.3">
      <c r="A52" s="6">
        <v>5000</v>
      </c>
      <c r="B52" s="7" t="s">
        <v>20</v>
      </c>
      <c r="C52" s="7" t="s">
        <v>8</v>
      </c>
      <c r="D52" s="7" t="s">
        <v>212</v>
      </c>
      <c r="E52" s="7" t="s">
        <v>145</v>
      </c>
      <c r="F52" s="9">
        <v>1.5914351851851853E-2</v>
      </c>
      <c r="G52" s="8">
        <v>38154</v>
      </c>
      <c r="H52" s="7" t="s">
        <v>21</v>
      </c>
    </row>
    <row r="53" spans="1:10" x14ac:dyDescent="0.3">
      <c r="A53" s="43">
        <v>5000</v>
      </c>
      <c r="B53" s="44" t="s">
        <v>20</v>
      </c>
      <c r="C53" s="44" t="s">
        <v>8</v>
      </c>
      <c r="D53" s="44" t="s">
        <v>225</v>
      </c>
      <c r="E53" s="44" t="s">
        <v>14</v>
      </c>
      <c r="F53" s="45">
        <v>1.1527777777777779E-2</v>
      </c>
      <c r="G53" s="46">
        <v>37501</v>
      </c>
      <c r="H53" s="44" t="s">
        <v>22</v>
      </c>
    </row>
    <row r="54" spans="1:10" x14ac:dyDescent="0.3">
      <c r="A54" s="11">
        <v>5000</v>
      </c>
      <c r="B54" s="12" t="s">
        <v>20</v>
      </c>
      <c r="C54" s="12" t="s">
        <v>8</v>
      </c>
      <c r="D54" s="12" t="s">
        <v>59</v>
      </c>
      <c r="E54" s="12" t="s">
        <v>229</v>
      </c>
      <c r="F54" s="13">
        <v>1.252314814814815E-2</v>
      </c>
      <c r="G54" s="14">
        <v>44726</v>
      </c>
      <c r="H54" s="12" t="s">
        <v>19</v>
      </c>
    </row>
    <row r="55" spans="1:10" x14ac:dyDescent="0.3">
      <c r="A55" s="11">
        <v>5000</v>
      </c>
      <c r="B55" s="12" t="s">
        <v>20</v>
      </c>
      <c r="C55" s="12" t="s">
        <v>8</v>
      </c>
      <c r="D55" s="12" t="s">
        <v>213</v>
      </c>
      <c r="E55" s="12" t="s">
        <v>16</v>
      </c>
      <c r="F55" s="13">
        <v>1.1608796296296296E-2</v>
      </c>
      <c r="G55" s="14">
        <v>39569</v>
      </c>
      <c r="H55" s="12" t="s">
        <v>23</v>
      </c>
    </row>
    <row r="56" spans="1:10" x14ac:dyDescent="0.3">
      <c r="A56" s="11">
        <v>5000</v>
      </c>
      <c r="B56" s="12" t="s">
        <v>20</v>
      </c>
      <c r="C56" s="12" t="s">
        <v>8</v>
      </c>
      <c r="D56" s="12" t="s">
        <v>60</v>
      </c>
      <c r="E56" s="12" t="s">
        <v>16</v>
      </c>
      <c r="F56" s="13">
        <v>1.2060185185185184E-2</v>
      </c>
      <c r="G56" s="14">
        <v>40536</v>
      </c>
      <c r="H56" s="12" t="s">
        <v>24</v>
      </c>
    </row>
    <row r="57" spans="1:10" x14ac:dyDescent="0.3">
      <c r="A57" s="11">
        <v>5000</v>
      </c>
      <c r="B57" s="12" t="s">
        <v>20</v>
      </c>
      <c r="C57" s="12" t="s">
        <v>8</v>
      </c>
      <c r="D57" s="12" t="s">
        <v>216</v>
      </c>
      <c r="E57" s="12" t="s">
        <v>16</v>
      </c>
      <c r="F57" s="13">
        <v>1.2372685185185186E-2</v>
      </c>
      <c r="G57" s="14">
        <v>42062</v>
      </c>
      <c r="H57" s="12" t="s">
        <v>24</v>
      </c>
    </row>
    <row r="58" spans="1:10" x14ac:dyDescent="0.3">
      <c r="A58" s="11">
        <v>5000</v>
      </c>
      <c r="B58" s="12" t="s">
        <v>20</v>
      </c>
      <c r="C58" s="12" t="s">
        <v>8</v>
      </c>
      <c r="D58" s="12" t="s">
        <v>63</v>
      </c>
      <c r="E58" s="12" t="s">
        <v>16</v>
      </c>
      <c r="F58" s="13">
        <v>1.2256944444444444E-2</v>
      </c>
      <c r="G58" s="14">
        <v>43518</v>
      </c>
      <c r="H58" s="12" t="s">
        <v>24</v>
      </c>
      <c r="I58" s="51" t="s">
        <v>159</v>
      </c>
      <c r="J58" s="51"/>
    </row>
    <row r="59" spans="1:10" x14ac:dyDescent="0.3">
      <c r="A59" s="11">
        <v>5000</v>
      </c>
      <c r="B59" s="12" t="s">
        <v>90</v>
      </c>
      <c r="C59" s="12" t="s">
        <v>8</v>
      </c>
      <c r="D59" s="12" t="s">
        <v>214</v>
      </c>
      <c r="E59" s="12" t="s">
        <v>30</v>
      </c>
      <c r="F59" s="13">
        <v>1.4826388888888891E-2</v>
      </c>
      <c r="G59" s="14">
        <v>40797</v>
      </c>
      <c r="H59" s="12" t="s">
        <v>24</v>
      </c>
    </row>
    <row r="60" spans="1:10" x14ac:dyDescent="0.3">
      <c r="A60" s="11">
        <v>5000</v>
      </c>
      <c r="B60" s="12" t="s">
        <v>20</v>
      </c>
      <c r="C60" s="12" t="s">
        <v>8</v>
      </c>
      <c r="D60" s="12" t="s">
        <v>162</v>
      </c>
      <c r="E60" s="12" t="s">
        <v>30</v>
      </c>
      <c r="F60" s="13">
        <v>1.4953703703703705E-2</v>
      </c>
      <c r="G60" s="14">
        <v>41992</v>
      </c>
      <c r="H60" s="12" t="s">
        <v>24</v>
      </c>
    </row>
    <row r="61" spans="1:10" x14ac:dyDescent="0.3">
      <c r="A61" s="11">
        <v>5000</v>
      </c>
      <c r="B61" s="12" t="s">
        <v>90</v>
      </c>
      <c r="C61" s="12" t="s">
        <v>8</v>
      </c>
      <c r="D61" s="12" t="s">
        <v>215</v>
      </c>
      <c r="E61" s="12" t="s">
        <v>30</v>
      </c>
      <c r="F61" s="26" t="s">
        <v>184</v>
      </c>
      <c r="G61" s="14">
        <v>43763</v>
      </c>
      <c r="H61" s="12" t="s">
        <v>24</v>
      </c>
    </row>
    <row r="62" spans="1:10" x14ac:dyDescent="0.3">
      <c r="A62" s="11">
        <v>5000</v>
      </c>
      <c r="B62" s="12" t="s">
        <v>90</v>
      </c>
      <c r="C62" s="12" t="s">
        <v>8</v>
      </c>
      <c r="D62" s="12" t="s">
        <v>217</v>
      </c>
      <c r="E62" s="12" t="s">
        <v>234</v>
      </c>
      <c r="F62" s="26">
        <v>2.8680555555555553E-2</v>
      </c>
      <c r="G62" s="14">
        <v>45270</v>
      </c>
      <c r="H62" s="12" t="s">
        <v>10</v>
      </c>
    </row>
    <row r="63" spans="1:10" x14ac:dyDescent="0.3">
      <c r="A63" s="43">
        <f>1609.344*5</f>
        <v>8046.72</v>
      </c>
      <c r="B63" s="44" t="s">
        <v>25</v>
      </c>
      <c r="C63" s="44" t="s">
        <v>8</v>
      </c>
      <c r="D63" s="44" t="s">
        <v>224</v>
      </c>
      <c r="E63" s="44" t="s">
        <v>108</v>
      </c>
      <c r="F63" s="45">
        <v>1.6875000000000001E-2</v>
      </c>
      <c r="G63" s="46">
        <v>44639</v>
      </c>
      <c r="H63" s="44" t="s">
        <v>27</v>
      </c>
    </row>
    <row r="64" spans="1:10" x14ac:dyDescent="0.3">
      <c r="A64" s="6">
        <f>1609.344*5</f>
        <v>8046.72</v>
      </c>
      <c r="B64" s="7" t="s">
        <v>25</v>
      </c>
      <c r="C64" s="7" t="s">
        <v>8</v>
      </c>
      <c r="D64" s="7" t="s">
        <v>226</v>
      </c>
      <c r="E64" s="44" t="s">
        <v>108</v>
      </c>
      <c r="F64" s="45">
        <v>1.6875000000000001E-2</v>
      </c>
      <c r="G64" s="46">
        <v>44639</v>
      </c>
      <c r="H64" s="44" t="s">
        <v>27</v>
      </c>
    </row>
    <row r="65" spans="1:11" x14ac:dyDescent="0.3">
      <c r="A65" s="6">
        <f t="shared" ref="A65:A82" si="1">1609.344*5</f>
        <v>8046.72</v>
      </c>
      <c r="B65" s="7" t="s">
        <v>25</v>
      </c>
      <c r="C65" s="7" t="s">
        <v>8</v>
      </c>
      <c r="D65" s="7" t="s">
        <v>208</v>
      </c>
      <c r="E65" s="7" t="s">
        <v>9</v>
      </c>
      <c r="F65" s="9">
        <v>1.8101851851851852E-2</v>
      </c>
      <c r="G65" s="8">
        <v>38437</v>
      </c>
      <c r="H65" s="7" t="s">
        <v>27</v>
      </c>
    </row>
    <row r="66" spans="1:11" x14ac:dyDescent="0.3">
      <c r="A66" s="6">
        <f t="shared" si="1"/>
        <v>8046.72</v>
      </c>
      <c r="B66" s="7" t="s">
        <v>25</v>
      </c>
      <c r="C66" s="7" t="s">
        <v>8</v>
      </c>
      <c r="D66" s="7" t="s">
        <v>51</v>
      </c>
      <c r="E66" s="7" t="s">
        <v>12</v>
      </c>
      <c r="F66" s="9">
        <v>1.923611111111111E-2</v>
      </c>
      <c r="G66" s="8">
        <v>40509</v>
      </c>
      <c r="H66" s="7" t="s">
        <v>53</v>
      </c>
    </row>
    <row r="67" spans="1:11" x14ac:dyDescent="0.3">
      <c r="A67" s="6">
        <f t="shared" si="1"/>
        <v>8046.72</v>
      </c>
      <c r="B67" s="7" t="s">
        <v>25</v>
      </c>
      <c r="C67" s="7" t="s">
        <v>8</v>
      </c>
      <c r="D67" s="7" t="s">
        <v>209</v>
      </c>
      <c r="E67" s="7" t="s">
        <v>12</v>
      </c>
      <c r="F67" s="9">
        <v>1.9108796296296297E-2</v>
      </c>
      <c r="G67" s="8">
        <v>41772</v>
      </c>
      <c r="H67" s="7" t="s">
        <v>19</v>
      </c>
    </row>
    <row r="68" spans="1:11" x14ac:dyDescent="0.3">
      <c r="A68" s="6">
        <f t="shared" si="1"/>
        <v>8046.72</v>
      </c>
      <c r="B68" s="7" t="s">
        <v>25</v>
      </c>
      <c r="C68" s="7" t="s">
        <v>8</v>
      </c>
      <c r="D68" s="7" t="s">
        <v>55</v>
      </c>
      <c r="E68" s="7" t="s">
        <v>12</v>
      </c>
      <c r="F68" s="9">
        <v>1.9340277777777779E-2</v>
      </c>
      <c r="G68" s="8">
        <v>43683</v>
      </c>
      <c r="H68" s="7" t="s">
        <v>19</v>
      </c>
    </row>
    <row r="69" spans="1:11" x14ac:dyDescent="0.3">
      <c r="A69" s="6">
        <f t="shared" si="1"/>
        <v>8046.72</v>
      </c>
      <c r="B69" s="7" t="s">
        <v>25</v>
      </c>
      <c r="C69" s="7" t="s">
        <v>8</v>
      </c>
      <c r="D69" s="7" t="s">
        <v>210</v>
      </c>
      <c r="E69" s="7" t="s">
        <v>12</v>
      </c>
      <c r="F69" s="9">
        <v>2.0995370370370373E-2</v>
      </c>
      <c r="G69" s="8">
        <v>45055</v>
      </c>
      <c r="H69" s="7" t="s">
        <v>19</v>
      </c>
    </row>
    <row r="70" spans="1:11" x14ac:dyDescent="0.3">
      <c r="A70" s="6">
        <f t="shared" si="1"/>
        <v>8046.72</v>
      </c>
      <c r="B70" s="7" t="s">
        <v>25</v>
      </c>
      <c r="C70" s="7" t="s">
        <v>8</v>
      </c>
      <c r="D70" s="7" t="s">
        <v>161</v>
      </c>
      <c r="E70" s="7" t="s">
        <v>56</v>
      </c>
      <c r="F70" s="9">
        <v>2.2592592592592591E-2</v>
      </c>
      <c r="G70" s="8">
        <v>41748</v>
      </c>
      <c r="H70" s="7" t="s">
        <v>27</v>
      </c>
    </row>
    <row r="71" spans="1:11" x14ac:dyDescent="0.3">
      <c r="A71" s="6">
        <f t="shared" si="1"/>
        <v>8046.72</v>
      </c>
      <c r="B71" s="7" t="s">
        <v>25</v>
      </c>
      <c r="C71" s="7" t="s">
        <v>8</v>
      </c>
      <c r="D71" s="7" t="s">
        <v>211</v>
      </c>
      <c r="E71" s="7" t="s">
        <v>56</v>
      </c>
      <c r="F71" s="9">
        <v>2.6840277777777779E-2</v>
      </c>
      <c r="G71" s="8">
        <v>45003</v>
      </c>
      <c r="H71" s="7" t="s">
        <v>27</v>
      </c>
    </row>
    <row r="72" spans="1:11" x14ac:dyDescent="0.3">
      <c r="A72" s="6">
        <f t="shared" si="1"/>
        <v>8046.72</v>
      </c>
      <c r="B72" s="7" t="s">
        <v>25</v>
      </c>
      <c r="C72" s="7" t="s">
        <v>8</v>
      </c>
      <c r="D72" s="7" t="s">
        <v>212</v>
      </c>
      <c r="E72" s="7" t="s">
        <v>248</v>
      </c>
      <c r="F72" s="9"/>
      <c r="G72" s="8"/>
      <c r="H72" s="7"/>
    </row>
    <row r="73" spans="1:11" x14ac:dyDescent="0.3">
      <c r="A73" s="43">
        <f t="shared" si="1"/>
        <v>8046.72</v>
      </c>
      <c r="B73" s="44" t="s">
        <v>25</v>
      </c>
      <c r="C73" s="44" t="s">
        <v>8</v>
      </c>
      <c r="D73" s="44" t="s">
        <v>225</v>
      </c>
      <c r="E73" s="44" t="s">
        <v>14</v>
      </c>
      <c r="F73" s="45">
        <v>1.9108796296296297E-2</v>
      </c>
      <c r="G73" s="46">
        <v>37542</v>
      </c>
      <c r="H73" s="44" t="s">
        <v>28</v>
      </c>
    </row>
    <row r="74" spans="1:11" x14ac:dyDescent="0.3">
      <c r="A74" s="11">
        <f t="shared" si="1"/>
        <v>8046.72</v>
      </c>
      <c r="B74" s="12" t="s">
        <v>25</v>
      </c>
      <c r="C74" s="12" t="s">
        <v>8</v>
      </c>
      <c r="D74" s="12" t="s">
        <v>59</v>
      </c>
      <c r="E74" s="12" t="s">
        <v>229</v>
      </c>
      <c r="F74" s="13">
        <v>2.0706018518518519E-2</v>
      </c>
      <c r="G74" s="14">
        <v>45055</v>
      </c>
      <c r="H74" s="12" t="s">
        <v>19</v>
      </c>
    </row>
    <row r="75" spans="1:11" x14ac:dyDescent="0.3">
      <c r="A75" s="11">
        <f t="shared" si="1"/>
        <v>8046.72</v>
      </c>
      <c r="B75" s="12" t="s">
        <v>25</v>
      </c>
      <c r="C75" s="12" t="s">
        <v>8</v>
      </c>
      <c r="D75" s="12" t="s">
        <v>213</v>
      </c>
      <c r="E75" s="12" t="s">
        <v>15</v>
      </c>
      <c r="F75" s="13">
        <v>1.9456018518518518E-2</v>
      </c>
      <c r="G75" s="14">
        <v>37227</v>
      </c>
      <c r="H75" s="12" t="s">
        <v>29</v>
      </c>
    </row>
    <row r="76" spans="1:11" x14ac:dyDescent="0.3">
      <c r="A76" s="11">
        <f t="shared" si="1"/>
        <v>8046.72</v>
      </c>
      <c r="B76" s="12" t="s">
        <v>25</v>
      </c>
      <c r="C76" s="12" t="s">
        <v>8</v>
      </c>
      <c r="D76" s="12" t="s">
        <v>60</v>
      </c>
      <c r="E76" s="12" t="s">
        <v>16</v>
      </c>
      <c r="F76" s="13">
        <v>1.9652777777777779E-2</v>
      </c>
      <c r="G76" s="14">
        <v>40509</v>
      </c>
      <c r="H76" s="12" t="s">
        <v>53</v>
      </c>
    </row>
    <row r="77" spans="1:11" x14ac:dyDescent="0.3">
      <c r="A77" s="11">
        <f t="shared" si="1"/>
        <v>8046.72</v>
      </c>
      <c r="B77" s="12" t="s">
        <v>25</v>
      </c>
      <c r="C77" s="12" t="s">
        <v>8</v>
      </c>
      <c r="D77" s="12" t="s">
        <v>216</v>
      </c>
      <c r="E77" s="12" t="s">
        <v>30</v>
      </c>
      <c r="F77" s="13">
        <v>2.2939814814814816E-2</v>
      </c>
      <c r="G77" s="14">
        <v>37569</v>
      </c>
      <c r="H77" s="12" t="s">
        <v>19</v>
      </c>
    </row>
    <row r="78" spans="1:11" x14ac:dyDescent="0.3">
      <c r="A78" s="11">
        <f t="shared" si="1"/>
        <v>8046.72</v>
      </c>
      <c r="B78" s="12" t="s">
        <v>25</v>
      </c>
      <c r="C78" s="12" t="s">
        <v>8</v>
      </c>
      <c r="D78" s="12" t="s">
        <v>63</v>
      </c>
      <c r="E78" s="12" t="s">
        <v>16</v>
      </c>
      <c r="F78" s="13">
        <v>2.0196759259259258E-2</v>
      </c>
      <c r="G78" s="14">
        <v>43627</v>
      </c>
      <c r="H78" s="12" t="s">
        <v>19</v>
      </c>
      <c r="I78" s="50" t="s">
        <v>168</v>
      </c>
      <c r="J78" s="50"/>
      <c r="K78" s="50"/>
    </row>
    <row r="79" spans="1:11" x14ac:dyDescent="0.3">
      <c r="A79" s="11">
        <f t="shared" si="1"/>
        <v>8046.72</v>
      </c>
      <c r="B79" s="12" t="s">
        <v>25</v>
      </c>
      <c r="C79" s="12" t="s">
        <v>8</v>
      </c>
      <c r="D79" s="12" t="s">
        <v>214</v>
      </c>
      <c r="E79" s="12" t="s">
        <v>91</v>
      </c>
      <c r="F79" s="13">
        <v>2.6458333333333337E-2</v>
      </c>
      <c r="G79" s="14">
        <v>41476</v>
      </c>
      <c r="H79" s="12" t="s">
        <v>103</v>
      </c>
    </row>
    <row r="80" spans="1:11" x14ac:dyDescent="0.3">
      <c r="A80" s="11">
        <f t="shared" si="1"/>
        <v>8046.72</v>
      </c>
      <c r="B80" s="12" t="s">
        <v>25</v>
      </c>
      <c r="C80" s="12" t="s">
        <v>8</v>
      </c>
      <c r="D80" s="12" t="s">
        <v>162</v>
      </c>
      <c r="E80" s="12" t="s">
        <v>30</v>
      </c>
      <c r="F80" s="13">
        <v>2.6493055555555558E-2</v>
      </c>
      <c r="G80" s="14">
        <v>43560</v>
      </c>
      <c r="H80" s="12" t="s">
        <v>27</v>
      </c>
    </row>
    <row r="81" spans="1:8" x14ac:dyDescent="0.3">
      <c r="A81" s="11">
        <f t="shared" si="1"/>
        <v>8046.72</v>
      </c>
      <c r="B81" s="12" t="s">
        <v>25</v>
      </c>
      <c r="C81" s="12" t="s">
        <v>8</v>
      </c>
      <c r="D81" s="12" t="s">
        <v>215</v>
      </c>
      <c r="E81" s="12" t="s">
        <v>30</v>
      </c>
      <c r="F81" s="26" t="s">
        <v>205</v>
      </c>
      <c r="G81" s="14">
        <v>45055</v>
      </c>
      <c r="H81" s="12" t="s">
        <v>19</v>
      </c>
    </row>
    <row r="82" spans="1:8" x14ac:dyDescent="0.3">
      <c r="A82" s="11">
        <f t="shared" si="1"/>
        <v>8046.72</v>
      </c>
      <c r="B82" s="12" t="s">
        <v>25</v>
      </c>
      <c r="C82" s="12" t="s">
        <v>8</v>
      </c>
      <c r="D82" s="12" t="s">
        <v>217</v>
      </c>
      <c r="E82" s="12" t="s">
        <v>248</v>
      </c>
      <c r="F82" s="26"/>
      <c r="G82" s="14"/>
      <c r="H82" s="12"/>
    </row>
    <row r="83" spans="1:8" x14ac:dyDescent="0.3">
      <c r="A83" s="43">
        <v>10000</v>
      </c>
      <c r="B83" s="44" t="s">
        <v>31</v>
      </c>
      <c r="C83" s="44" t="s">
        <v>8</v>
      </c>
      <c r="D83" s="44" t="s">
        <v>224</v>
      </c>
      <c r="E83" s="44" t="s">
        <v>252</v>
      </c>
      <c r="F83" s="47" t="s">
        <v>253</v>
      </c>
      <c r="G83" s="46">
        <v>45221</v>
      </c>
      <c r="H83" s="44" t="s">
        <v>254</v>
      </c>
    </row>
    <row r="84" spans="1:8" x14ac:dyDescent="0.3">
      <c r="A84" s="6">
        <v>10000</v>
      </c>
      <c r="B84" s="7" t="s">
        <v>31</v>
      </c>
      <c r="C84" s="7" t="s">
        <v>8</v>
      </c>
      <c r="D84" s="7" t="s">
        <v>226</v>
      </c>
      <c r="E84" s="7" t="s">
        <v>108</v>
      </c>
      <c r="F84" s="42" t="s">
        <v>255</v>
      </c>
      <c r="G84" s="8">
        <v>44906</v>
      </c>
      <c r="H84" s="7" t="s">
        <v>54</v>
      </c>
    </row>
    <row r="85" spans="1:8" x14ac:dyDescent="0.3">
      <c r="A85" s="6">
        <v>10000</v>
      </c>
      <c r="B85" s="7" t="s">
        <v>31</v>
      </c>
      <c r="C85" s="7" t="s">
        <v>8</v>
      </c>
      <c r="D85" s="7" t="s">
        <v>208</v>
      </c>
      <c r="E85" s="7" t="s">
        <v>9</v>
      </c>
      <c r="F85" s="9">
        <v>2.2650462962962963E-2</v>
      </c>
      <c r="G85" s="8">
        <v>38389</v>
      </c>
      <c r="H85" s="7" t="s">
        <v>32</v>
      </c>
    </row>
    <row r="86" spans="1:8" x14ac:dyDescent="0.3">
      <c r="A86" s="6">
        <v>10000</v>
      </c>
      <c r="B86" s="7" t="s">
        <v>31</v>
      </c>
      <c r="C86" s="7" t="s">
        <v>8</v>
      </c>
      <c r="D86" s="7" t="s">
        <v>51</v>
      </c>
      <c r="E86" s="7" t="s">
        <v>107</v>
      </c>
      <c r="F86" s="9">
        <v>2.2430555555555554E-2</v>
      </c>
      <c r="G86" s="8">
        <v>44683</v>
      </c>
      <c r="H86" s="7" t="s">
        <v>17</v>
      </c>
    </row>
    <row r="87" spans="1:8" x14ac:dyDescent="0.3">
      <c r="A87" s="6">
        <v>10000</v>
      </c>
      <c r="B87" s="7" t="s">
        <v>31</v>
      </c>
      <c r="C87" s="7" t="s">
        <v>8</v>
      </c>
      <c r="D87" s="7" t="s">
        <v>209</v>
      </c>
      <c r="E87" s="7" t="s">
        <v>12</v>
      </c>
      <c r="F87" s="9">
        <v>2.3969907407407405E-2</v>
      </c>
      <c r="G87" s="8">
        <v>41307</v>
      </c>
      <c r="H87" s="7" t="s">
        <v>32</v>
      </c>
    </row>
    <row r="88" spans="1:8" x14ac:dyDescent="0.3">
      <c r="A88" s="6">
        <v>10000</v>
      </c>
      <c r="B88" s="7" t="s">
        <v>31</v>
      </c>
      <c r="C88" s="7" t="s">
        <v>8</v>
      </c>
      <c r="D88" s="7" t="s">
        <v>55</v>
      </c>
      <c r="E88" s="7" t="s">
        <v>12</v>
      </c>
      <c r="F88" s="9">
        <v>2.4432870370370369E-2</v>
      </c>
      <c r="G88" s="8">
        <v>43450</v>
      </c>
      <c r="H88" s="7" t="s">
        <v>155</v>
      </c>
    </row>
    <row r="89" spans="1:8" x14ac:dyDescent="0.3">
      <c r="A89" s="6">
        <v>10000</v>
      </c>
      <c r="B89" s="7" t="s">
        <v>31</v>
      </c>
      <c r="C89" s="7" t="s">
        <v>8</v>
      </c>
      <c r="D89" s="7" t="s">
        <v>210</v>
      </c>
      <c r="E89" s="7" t="s">
        <v>56</v>
      </c>
      <c r="F89" s="9">
        <v>2.6620370370370371E-2</v>
      </c>
      <c r="G89" s="8">
        <v>39993</v>
      </c>
      <c r="H89" s="7" t="s">
        <v>102</v>
      </c>
    </row>
    <row r="90" spans="1:8" x14ac:dyDescent="0.3">
      <c r="A90" s="6">
        <v>10000</v>
      </c>
      <c r="B90" s="7" t="s">
        <v>31</v>
      </c>
      <c r="C90" s="7" t="s">
        <v>8</v>
      </c>
      <c r="D90" s="7" t="s">
        <v>161</v>
      </c>
      <c r="E90" s="7" t="s">
        <v>56</v>
      </c>
      <c r="F90" s="9">
        <v>2.8958333333333336E-2</v>
      </c>
      <c r="G90" s="8">
        <v>42281</v>
      </c>
      <c r="H90" s="7" t="s">
        <v>27</v>
      </c>
    </row>
    <row r="91" spans="1:8" x14ac:dyDescent="0.3">
      <c r="A91" s="6">
        <v>10000</v>
      </c>
      <c r="B91" s="7" t="s">
        <v>31</v>
      </c>
      <c r="C91" s="7" t="s">
        <v>8</v>
      </c>
      <c r="D91" s="7" t="s">
        <v>211</v>
      </c>
      <c r="E91" s="7" t="s">
        <v>56</v>
      </c>
      <c r="F91" s="9">
        <v>3.1851851851851853E-2</v>
      </c>
      <c r="G91" s="8">
        <v>43772</v>
      </c>
      <c r="H91" s="7" t="s">
        <v>185</v>
      </c>
    </row>
    <row r="92" spans="1:8" x14ac:dyDescent="0.3">
      <c r="A92" s="6">
        <v>10000</v>
      </c>
      <c r="B92" s="7" t="s">
        <v>31</v>
      </c>
      <c r="C92" s="7" t="s">
        <v>8</v>
      </c>
      <c r="D92" s="7" t="s">
        <v>212</v>
      </c>
      <c r="E92" s="7" t="s">
        <v>145</v>
      </c>
      <c r="F92" s="9">
        <v>3.4062500000000002E-2</v>
      </c>
      <c r="G92" s="8">
        <v>38634</v>
      </c>
      <c r="H92" s="7" t="s">
        <v>21</v>
      </c>
    </row>
    <row r="93" spans="1:8" x14ac:dyDescent="0.3">
      <c r="A93" s="43">
        <v>10000</v>
      </c>
      <c r="B93" s="44" t="s">
        <v>31</v>
      </c>
      <c r="C93" s="44" t="s">
        <v>8</v>
      </c>
      <c r="D93" s="44" t="s">
        <v>225</v>
      </c>
      <c r="E93" s="44" t="s">
        <v>14</v>
      </c>
      <c r="F93" s="45">
        <v>2.3599537037037037E-2</v>
      </c>
      <c r="G93" s="46">
        <v>37661</v>
      </c>
      <c r="H93" s="44" t="s">
        <v>32</v>
      </c>
    </row>
    <row r="94" spans="1:8" x14ac:dyDescent="0.3">
      <c r="A94" s="11">
        <v>10000</v>
      </c>
      <c r="B94" s="12" t="s">
        <v>31</v>
      </c>
      <c r="C94" s="12" t="s">
        <v>8</v>
      </c>
      <c r="D94" s="12" t="s">
        <v>59</v>
      </c>
      <c r="E94" s="12" t="s">
        <v>15</v>
      </c>
      <c r="F94" s="13">
        <v>2.5185185185185185E-2</v>
      </c>
      <c r="G94" s="14">
        <v>36044</v>
      </c>
      <c r="H94" s="12" t="s">
        <v>228</v>
      </c>
    </row>
    <row r="95" spans="1:8" x14ac:dyDescent="0.3">
      <c r="A95" s="11">
        <v>10000</v>
      </c>
      <c r="B95" s="12" t="s">
        <v>31</v>
      </c>
      <c r="C95" s="12" t="s">
        <v>8</v>
      </c>
      <c r="D95" s="12" t="s">
        <v>213</v>
      </c>
      <c r="E95" s="12" t="s">
        <v>15</v>
      </c>
      <c r="F95" s="13">
        <v>2.4293981481481482E-2</v>
      </c>
      <c r="G95" s="14">
        <v>37451</v>
      </c>
      <c r="H95" s="12" t="s">
        <v>33</v>
      </c>
    </row>
    <row r="96" spans="1:8" x14ac:dyDescent="0.3">
      <c r="A96" s="11">
        <v>10000</v>
      </c>
      <c r="B96" s="12" t="s">
        <v>31</v>
      </c>
      <c r="C96" s="12" t="s">
        <v>8</v>
      </c>
      <c r="D96" s="12" t="s">
        <v>60</v>
      </c>
      <c r="E96" s="12" t="s">
        <v>16</v>
      </c>
      <c r="F96" s="13">
        <v>2.4502314814814814E-2</v>
      </c>
      <c r="G96" s="14">
        <v>40566</v>
      </c>
      <c r="H96" s="12" t="s">
        <v>54</v>
      </c>
    </row>
    <row r="97" spans="1:8" x14ac:dyDescent="0.3">
      <c r="A97" s="11">
        <v>10000</v>
      </c>
      <c r="B97" s="12" t="s">
        <v>31</v>
      </c>
      <c r="C97" s="12" t="s">
        <v>8</v>
      </c>
      <c r="D97" s="12" t="s">
        <v>216</v>
      </c>
      <c r="E97" s="12" t="s">
        <v>16</v>
      </c>
      <c r="F97" s="13">
        <v>2.5243055555555557E-2</v>
      </c>
      <c r="G97" s="14">
        <v>42043</v>
      </c>
      <c r="H97" s="12" t="s">
        <v>32</v>
      </c>
    </row>
    <row r="98" spans="1:8" x14ac:dyDescent="0.3">
      <c r="A98" s="11">
        <v>10000</v>
      </c>
      <c r="B98" s="12" t="s">
        <v>31</v>
      </c>
      <c r="C98" s="12" t="s">
        <v>8</v>
      </c>
      <c r="D98" s="12" t="s">
        <v>63</v>
      </c>
      <c r="E98" s="12" t="s">
        <v>16</v>
      </c>
      <c r="F98" s="26" t="s">
        <v>188</v>
      </c>
      <c r="G98" s="14">
        <v>43807</v>
      </c>
      <c r="H98" s="12" t="s">
        <v>54</v>
      </c>
    </row>
    <row r="99" spans="1:8" x14ac:dyDescent="0.3">
      <c r="A99" s="11">
        <v>10000</v>
      </c>
      <c r="B99" s="12" t="s">
        <v>92</v>
      </c>
      <c r="C99" s="12" t="s">
        <v>8</v>
      </c>
      <c r="D99" s="12" t="s">
        <v>214</v>
      </c>
      <c r="E99" s="12" t="s">
        <v>30</v>
      </c>
      <c r="F99" s="13">
        <v>3.019675925925926E-2</v>
      </c>
      <c r="G99" s="14">
        <v>40580</v>
      </c>
      <c r="H99" s="12" t="s">
        <v>32</v>
      </c>
    </row>
    <row r="100" spans="1:8" x14ac:dyDescent="0.3">
      <c r="A100" s="11">
        <v>10000</v>
      </c>
      <c r="B100" s="12" t="s">
        <v>31</v>
      </c>
      <c r="C100" s="12" t="s">
        <v>8</v>
      </c>
      <c r="D100" s="12" t="s">
        <v>162</v>
      </c>
      <c r="E100" s="12" t="s">
        <v>30</v>
      </c>
      <c r="F100" s="13">
        <v>3.1168981481481482E-2</v>
      </c>
      <c r="G100" s="14">
        <v>42309</v>
      </c>
      <c r="H100" s="12" t="s">
        <v>163</v>
      </c>
    </row>
    <row r="101" spans="1:8" x14ac:dyDescent="0.3">
      <c r="A101" s="11">
        <v>10000</v>
      </c>
      <c r="B101" s="12" t="s">
        <v>92</v>
      </c>
      <c r="C101" s="12" t="s">
        <v>8</v>
      </c>
      <c r="D101" s="12" t="s">
        <v>215</v>
      </c>
      <c r="E101" s="12" t="s">
        <v>30</v>
      </c>
      <c r="F101" s="41" t="s">
        <v>186</v>
      </c>
      <c r="G101" s="14">
        <v>43772</v>
      </c>
      <c r="H101" s="12" t="s">
        <v>185</v>
      </c>
    </row>
    <row r="102" spans="1:8" x14ac:dyDescent="0.3">
      <c r="A102" s="11">
        <v>10000</v>
      </c>
      <c r="B102" s="12" t="s">
        <v>92</v>
      </c>
      <c r="C102" s="12" t="s">
        <v>8</v>
      </c>
      <c r="D102" s="12" t="s">
        <v>217</v>
      </c>
      <c r="E102" s="12" t="s">
        <v>232</v>
      </c>
      <c r="F102" s="41">
        <v>6.1296296296296293E-2</v>
      </c>
      <c r="G102" s="14">
        <v>44507</v>
      </c>
      <c r="H102" s="12" t="s">
        <v>233</v>
      </c>
    </row>
    <row r="103" spans="1:8" x14ac:dyDescent="0.3">
      <c r="A103" s="43">
        <f>1609.344*10</f>
        <v>16093.44</v>
      </c>
      <c r="B103" s="44" t="s">
        <v>38</v>
      </c>
      <c r="C103" s="44" t="s">
        <v>8</v>
      </c>
      <c r="D103" s="44" t="s">
        <v>224</v>
      </c>
      <c r="E103" s="44" t="s">
        <v>26</v>
      </c>
      <c r="F103" s="45">
        <v>3.5856481481481482E-2</v>
      </c>
      <c r="G103" s="46">
        <v>33265</v>
      </c>
      <c r="H103" s="44" t="s">
        <v>39</v>
      </c>
    </row>
    <row r="104" spans="1:8" x14ac:dyDescent="0.3">
      <c r="A104" s="6">
        <f>1609.344*10</f>
        <v>16093.44</v>
      </c>
      <c r="B104" s="7" t="s">
        <v>38</v>
      </c>
      <c r="C104" s="7" t="s">
        <v>8</v>
      </c>
      <c r="D104" s="7" t="s">
        <v>226</v>
      </c>
      <c r="E104" s="44" t="s">
        <v>26</v>
      </c>
      <c r="F104" s="45">
        <v>3.5856481481481482E-2</v>
      </c>
      <c r="G104" s="46">
        <v>33265</v>
      </c>
      <c r="H104" s="44" t="s">
        <v>39</v>
      </c>
    </row>
    <row r="105" spans="1:8" x14ac:dyDescent="0.3">
      <c r="A105" s="6">
        <f t="shared" ref="A105:A122" si="2">1609.344*10</f>
        <v>16093.44</v>
      </c>
      <c r="B105" s="7" t="s">
        <v>38</v>
      </c>
      <c r="C105" s="7" t="s">
        <v>8</v>
      </c>
      <c r="D105" s="7" t="s">
        <v>208</v>
      </c>
      <c r="E105" s="7" t="s">
        <v>36</v>
      </c>
      <c r="F105" s="9">
        <v>3.847222222222222E-2</v>
      </c>
      <c r="G105" s="8">
        <v>37549</v>
      </c>
      <c r="H105" s="7" t="s">
        <v>61</v>
      </c>
    </row>
    <row r="106" spans="1:8" x14ac:dyDescent="0.3">
      <c r="A106" s="6">
        <f t="shared" si="2"/>
        <v>16093.44</v>
      </c>
      <c r="B106" s="7" t="s">
        <v>38</v>
      </c>
      <c r="C106" s="7" t="s">
        <v>8</v>
      </c>
      <c r="D106" s="7" t="s">
        <v>51</v>
      </c>
      <c r="E106" s="7" t="s">
        <v>107</v>
      </c>
      <c r="F106" s="9">
        <v>3.8506944444444448E-2</v>
      </c>
      <c r="G106" s="8">
        <v>43569</v>
      </c>
      <c r="H106" s="7" t="s">
        <v>169</v>
      </c>
    </row>
    <row r="107" spans="1:8" x14ac:dyDescent="0.3">
      <c r="A107" s="6">
        <f t="shared" si="2"/>
        <v>16093.44</v>
      </c>
      <c r="B107" s="7" t="s">
        <v>38</v>
      </c>
      <c r="C107" s="7" t="s">
        <v>8</v>
      </c>
      <c r="D107" s="7" t="s">
        <v>209</v>
      </c>
      <c r="E107" s="7" t="s">
        <v>12</v>
      </c>
      <c r="F107" s="9">
        <v>4.0208333333333332E-2</v>
      </c>
      <c r="G107" s="8">
        <v>41362</v>
      </c>
      <c r="H107" s="7" t="s">
        <v>40</v>
      </c>
    </row>
    <row r="108" spans="1:8" x14ac:dyDescent="0.3">
      <c r="A108" s="6">
        <f t="shared" si="2"/>
        <v>16093.44</v>
      </c>
      <c r="B108" s="7" t="s">
        <v>38</v>
      </c>
      <c r="C108" s="7" t="s">
        <v>8</v>
      </c>
      <c r="D108" s="7" t="s">
        <v>55</v>
      </c>
      <c r="E108" s="7" t="s">
        <v>56</v>
      </c>
      <c r="F108" s="10">
        <v>4.3379629629629629E-2</v>
      </c>
      <c r="G108" s="8">
        <v>38277</v>
      </c>
      <c r="H108" s="7" t="s">
        <v>61</v>
      </c>
    </row>
    <row r="109" spans="1:8" x14ac:dyDescent="0.3">
      <c r="A109" s="6">
        <f t="shared" si="2"/>
        <v>16093.44</v>
      </c>
      <c r="B109" s="7" t="s">
        <v>38</v>
      </c>
      <c r="C109" s="7" t="s">
        <v>8</v>
      </c>
      <c r="D109" s="7" t="s">
        <v>210</v>
      </c>
      <c r="E109" s="7" t="s">
        <v>56</v>
      </c>
      <c r="F109" s="10">
        <v>4.3101851851851856E-2</v>
      </c>
      <c r="G109" s="8">
        <v>40223</v>
      </c>
      <c r="H109" s="7" t="s">
        <v>41</v>
      </c>
    </row>
    <row r="110" spans="1:8" x14ac:dyDescent="0.3">
      <c r="A110" s="6">
        <f t="shared" si="2"/>
        <v>16093.44</v>
      </c>
      <c r="B110" s="7" t="s">
        <v>38</v>
      </c>
      <c r="C110" s="7" t="s">
        <v>8</v>
      </c>
      <c r="D110" s="7" t="s">
        <v>161</v>
      </c>
      <c r="E110" s="7" t="s">
        <v>56</v>
      </c>
      <c r="F110" s="10">
        <v>4.8449074074074082E-2</v>
      </c>
      <c r="G110" s="8">
        <v>42071</v>
      </c>
      <c r="H110" s="7" t="s">
        <v>41</v>
      </c>
    </row>
    <row r="111" spans="1:8" x14ac:dyDescent="0.3">
      <c r="A111" s="6">
        <f t="shared" si="2"/>
        <v>16093.44</v>
      </c>
      <c r="B111" s="7" t="s">
        <v>38</v>
      </c>
      <c r="C111" s="7" t="s">
        <v>8</v>
      </c>
      <c r="D111" s="7" t="s">
        <v>211</v>
      </c>
      <c r="E111" s="7" t="s">
        <v>293</v>
      </c>
      <c r="F111" s="10">
        <v>6.9085648148148146E-2</v>
      </c>
      <c r="G111" s="8">
        <v>44535</v>
      </c>
      <c r="H111" s="7" t="s">
        <v>294</v>
      </c>
    </row>
    <row r="112" spans="1:8" x14ac:dyDescent="0.3">
      <c r="A112" s="6">
        <f t="shared" si="2"/>
        <v>16093.44</v>
      </c>
      <c r="B112" s="7" t="s">
        <v>38</v>
      </c>
      <c r="C112" s="7" t="s">
        <v>8</v>
      </c>
      <c r="D112" s="7" t="s">
        <v>212</v>
      </c>
      <c r="E112" s="7" t="s">
        <v>145</v>
      </c>
      <c r="F112" s="10">
        <v>5.2662037037037035E-2</v>
      </c>
      <c r="G112" s="8">
        <v>37549</v>
      </c>
      <c r="H112" s="7" t="s">
        <v>146</v>
      </c>
    </row>
    <row r="113" spans="1:8" x14ac:dyDescent="0.3">
      <c r="A113" s="43">
        <f t="shared" si="2"/>
        <v>16093.44</v>
      </c>
      <c r="B113" s="44" t="s">
        <v>38</v>
      </c>
      <c r="C113" s="44" t="s">
        <v>8</v>
      </c>
      <c r="D113" s="44" t="s">
        <v>225</v>
      </c>
      <c r="E113" s="44" t="s">
        <v>15</v>
      </c>
      <c r="F113" s="48">
        <v>3.9398148148148147E-2</v>
      </c>
      <c r="G113" s="46">
        <v>37508</v>
      </c>
      <c r="H113" s="44" t="s">
        <v>29</v>
      </c>
    </row>
    <row r="114" spans="1:8" x14ac:dyDescent="0.3">
      <c r="A114" s="11">
        <f t="shared" si="2"/>
        <v>16093.44</v>
      </c>
      <c r="B114" s="12" t="s">
        <v>38</v>
      </c>
      <c r="C114" s="12" t="s">
        <v>8</v>
      </c>
      <c r="D114" s="12" t="s">
        <v>59</v>
      </c>
      <c r="E114" s="12" t="s">
        <v>37</v>
      </c>
      <c r="F114" s="15">
        <v>4.1539351851851855E-2</v>
      </c>
      <c r="G114" s="14">
        <v>37549</v>
      </c>
      <c r="H114" s="12" t="s">
        <v>61</v>
      </c>
    </row>
    <row r="115" spans="1:8" x14ac:dyDescent="0.3">
      <c r="A115" s="11">
        <f t="shared" si="2"/>
        <v>16093.44</v>
      </c>
      <c r="B115" s="12" t="s">
        <v>38</v>
      </c>
      <c r="C115" s="12" t="s">
        <v>8</v>
      </c>
      <c r="D115" s="12" t="s">
        <v>213</v>
      </c>
      <c r="E115" s="44" t="s">
        <v>15</v>
      </c>
      <c r="F115" s="48">
        <v>3.9398148148148147E-2</v>
      </c>
      <c r="G115" s="46">
        <v>37508</v>
      </c>
      <c r="H115" s="44" t="s">
        <v>29</v>
      </c>
    </row>
    <row r="116" spans="1:8" x14ac:dyDescent="0.3">
      <c r="A116" s="11">
        <f t="shared" si="2"/>
        <v>16093.44</v>
      </c>
      <c r="B116" s="12" t="s">
        <v>38</v>
      </c>
      <c r="C116" s="12" t="s">
        <v>8</v>
      </c>
      <c r="D116" s="12" t="s">
        <v>60</v>
      </c>
      <c r="E116" s="12" t="s">
        <v>16</v>
      </c>
      <c r="F116" s="15">
        <v>4.0914351851851848E-2</v>
      </c>
      <c r="G116" s="14">
        <v>40461</v>
      </c>
      <c r="H116" s="12" t="s">
        <v>61</v>
      </c>
    </row>
    <row r="117" spans="1:8" x14ac:dyDescent="0.3">
      <c r="A117" s="11">
        <f t="shared" si="2"/>
        <v>16093.44</v>
      </c>
      <c r="B117" s="12" t="s">
        <v>38</v>
      </c>
      <c r="C117" s="12" t="s">
        <v>8</v>
      </c>
      <c r="D117" s="12" t="s">
        <v>216</v>
      </c>
      <c r="E117" s="12" t="s">
        <v>16</v>
      </c>
      <c r="F117" s="16">
        <v>4.2638888888888893E-2</v>
      </c>
      <c r="G117" s="14">
        <v>42666</v>
      </c>
      <c r="H117" s="12" t="s">
        <v>29</v>
      </c>
    </row>
    <row r="118" spans="1:8" x14ac:dyDescent="0.3">
      <c r="A118" s="11">
        <f t="shared" si="2"/>
        <v>16093.44</v>
      </c>
      <c r="B118" s="12" t="s">
        <v>38</v>
      </c>
      <c r="C118" s="12" t="s">
        <v>8</v>
      </c>
      <c r="D118" s="12" t="s">
        <v>63</v>
      </c>
      <c r="E118" s="12" t="s">
        <v>30</v>
      </c>
      <c r="F118" s="16">
        <v>4.65625E-2</v>
      </c>
      <c r="G118" s="14">
        <v>38760</v>
      </c>
      <c r="H118" s="12" t="s">
        <v>41</v>
      </c>
    </row>
    <row r="119" spans="1:8" x14ac:dyDescent="0.3">
      <c r="A119" s="11">
        <f t="shared" si="2"/>
        <v>16093.44</v>
      </c>
      <c r="B119" s="12" t="s">
        <v>38</v>
      </c>
      <c r="C119" s="12" t="s">
        <v>8</v>
      </c>
      <c r="D119" s="12" t="s">
        <v>214</v>
      </c>
      <c r="E119" s="12" t="s">
        <v>30</v>
      </c>
      <c r="F119" s="16">
        <v>4.99074074074074E-2</v>
      </c>
      <c r="G119" s="14">
        <v>40104</v>
      </c>
      <c r="H119" s="12" t="s">
        <v>61</v>
      </c>
    </row>
    <row r="120" spans="1:8" x14ac:dyDescent="0.3">
      <c r="A120" s="11">
        <f t="shared" si="2"/>
        <v>16093.44</v>
      </c>
      <c r="B120" s="12" t="s">
        <v>38</v>
      </c>
      <c r="C120" s="12" t="s">
        <v>8</v>
      </c>
      <c r="D120" s="12" t="s">
        <v>162</v>
      </c>
      <c r="E120" s="12" t="s">
        <v>30</v>
      </c>
      <c r="F120" s="16">
        <v>5.2372685185185182E-2</v>
      </c>
      <c r="G120" s="14">
        <v>42071</v>
      </c>
      <c r="H120" s="12" t="s">
        <v>41</v>
      </c>
    </row>
    <row r="121" spans="1:8" x14ac:dyDescent="0.3">
      <c r="A121" s="11">
        <f t="shared" si="2"/>
        <v>16093.44</v>
      </c>
      <c r="B121" s="12" t="s">
        <v>38</v>
      </c>
      <c r="C121" s="12" t="s">
        <v>8</v>
      </c>
      <c r="D121" s="12" t="s">
        <v>215</v>
      </c>
      <c r="E121" s="12" t="s">
        <v>91</v>
      </c>
      <c r="F121" s="16">
        <v>6.2395833333333338E-2</v>
      </c>
      <c r="G121" s="14">
        <v>45214</v>
      </c>
      <c r="H121" s="12" t="s">
        <v>61</v>
      </c>
    </row>
    <row r="122" spans="1:8" x14ac:dyDescent="0.3">
      <c r="A122" s="11">
        <f t="shared" si="2"/>
        <v>16093.44</v>
      </c>
      <c r="B122" s="12" t="s">
        <v>38</v>
      </c>
      <c r="C122" s="12" t="s">
        <v>8</v>
      </c>
      <c r="D122" s="12" t="s">
        <v>217</v>
      </c>
      <c r="E122" s="12" t="s">
        <v>248</v>
      </c>
      <c r="F122" s="16"/>
      <c r="G122" s="14"/>
      <c r="H122" s="12"/>
    </row>
    <row r="123" spans="1:8" x14ac:dyDescent="0.3">
      <c r="A123" s="43">
        <v>21097.5</v>
      </c>
      <c r="B123" s="44" t="s">
        <v>42</v>
      </c>
      <c r="C123" s="44" t="s">
        <v>8</v>
      </c>
      <c r="D123" s="44" t="s">
        <v>224</v>
      </c>
      <c r="E123" s="44" t="s">
        <v>108</v>
      </c>
      <c r="F123" s="49">
        <v>4.5648148148148153E-2</v>
      </c>
      <c r="G123" s="46">
        <v>44990</v>
      </c>
      <c r="H123" s="44" t="s">
        <v>200</v>
      </c>
    </row>
    <row r="124" spans="1:8" x14ac:dyDescent="0.3">
      <c r="A124" s="6">
        <v>21097.5</v>
      </c>
      <c r="B124" s="7" t="s">
        <v>42</v>
      </c>
      <c r="C124" s="7" t="s">
        <v>8</v>
      </c>
      <c r="D124" s="7" t="s">
        <v>226</v>
      </c>
      <c r="E124" s="44" t="s">
        <v>108</v>
      </c>
      <c r="F124" s="49">
        <v>4.5648148148148153E-2</v>
      </c>
      <c r="G124" s="46">
        <v>44990</v>
      </c>
      <c r="H124" s="44" t="s">
        <v>200</v>
      </c>
    </row>
    <row r="125" spans="1:8" x14ac:dyDescent="0.3">
      <c r="A125" s="6">
        <v>21097.5</v>
      </c>
      <c r="B125" s="7" t="s">
        <v>42</v>
      </c>
      <c r="C125" s="7" t="s">
        <v>8</v>
      </c>
      <c r="D125" s="7" t="s">
        <v>208</v>
      </c>
      <c r="E125" s="7" t="s">
        <v>183</v>
      </c>
      <c r="F125" s="10">
        <v>4.9652777777777775E-2</v>
      </c>
      <c r="G125" s="8">
        <v>43891</v>
      </c>
      <c r="H125" s="7" t="s">
        <v>105</v>
      </c>
    </row>
    <row r="126" spans="1:8" x14ac:dyDescent="0.3">
      <c r="A126" s="6">
        <v>21097.5</v>
      </c>
      <c r="B126" s="7" t="s">
        <v>42</v>
      </c>
      <c r="C126" s="7" t="s">
        <v>8</v>
      </c>
      <c r="D126" s="7" t="s">
        <v>51</v>
      </c>
      <c r="E126" s="7" t="s">
        <v>107</v>
      </c>
      <c r="F126" s="10">
        <v>5.0300925925925923E-2</v>
      </c>
      <c r="G126" s="8">
        <v>43891</v>
      </c>
      <c r="H126" s="7" t="s">
        <v>105</v>
      </c>
    </row>
    <row r="127" spans="1:8" x14ac:dyDescent="0.3">
      <c r="A127" s="6">
        <v>21097.5</v>
      </c>
      <c r="B127" s="7" t="s">
        <v>42</v>
      </c>
      <c r="C127" s="7" t="s">
        <v>8</v>
      </c>
      <c r="D127" s="7" t="s">
        <v>209</v>
      </c>
      <c r="E127" s="7" t="s">
        <v>44</v>
      </c>
      <c r="F127" s="10">
        <v>5.3553240740740742E-2</v>
      </c>
      <c r="G127" s="8">
        <v>40941</v>
      </c>
      <c r="H127" s="7" t="s">
        <v>151</v>
      </c>
    </row>
    <row r="128" spans="1:8" x14ac:dyDescent="0.3">
      <c r="A128" s="6">
        <v>21097.5</v>
      </c>
      <c r="B128" s="7" t="s">
        <v>42</v>
      </c>
      <c r="C128" s="7" t="s">
        <v>8</v>
      </c>
      <c r="D128" s="7" t="s">
        <v>55</v>
      </c>
      <c r="E128" s="7" t="s">
        <v>12</v>
      </c>
      <c r="F128" s="10">
        <v>5.5462962962962964E-2</v>
      </c>
      <c r="G128" s="8">
        <v>43554</v>
      </c>
      <c r="H128" s="7" t="s">
        <v>160</v>
      </c>
    </row>
    <row r="129" spans="1:16" x14ac:dyDescent="0.3">
      <c r="A129" s="6">
        <v>21097.5</v>
      </c>
      <c r="B129" s="7" t="s">
        <v>42</v>
      </c>
      <c r="C129" s="7" t="s">
        <v>8</v>
      </c>
      <c r="D129" s="7" t="s">
        <v>210</v>
      </c>
      <c r="E129" s="7" t="s">
        <v>56</v>
      </c>
      <c r="F129" s="10">
        <v>5.8935185185185181E-2</v>
      </c>
      <c r="G129" s="8">
        <v>40279</v>
      </c>
      <c r="H129" s="7" t="s">
        <v>43</v>
      </c>
    </row>
    <row r="130" spans="1:16" x14ac:dyDescent="0.3">
      <c r="A130" s="6">
        <v>21097.5</v>
      </c>
      <c r="B130" s="7" t="s">
        <v>42</v>
      </c>
      <c r="C130" s="7" t="s">
        <v>8</v>
      </c>
      <c r="D130" s="7" t="s">
        <v>161</v>
      </c>
      <c r="E130" s="7" t="s">
        <v>56</v>
      </c>
      <c r="F130" s="10">
        <v>6.5462962962962959E-2</v>
      </c>
      <c r="G130" s="8">
        <v>41700</v>
      </c>
      <c r="H130" s="7" t="s">
        <v>165</v>
      </c>
    </row>
    <row r="131" spans="1:16" x14ac:dyDescent="0.3">
      <c r="A131" s="6">
        <v>21097.5</v>
      </c>
      <c r="B131" s="7" t="s">
        <v>42</v>
      </c>
      <c r="C131" s="7" t="s">
        <v>8</v>
      </c>
      <c r="D131" s="7" t="s">
        <v>211</v>
      </c>
      <c r="E131" s="7" t="s">
        <v>56</v>
      </c>
      <c r="F131" s="10">
        <v>8.7523148148148155E-2</v>
      </c>
      <c r="G131" s="8">
        <v>44135</v>
      </c>
      <c r="H131" s="7" t="s">
        <v>192</v>
      </c>
    </row>
    <row r="132" spans="1:16" x14ac:dyDescent="0.3">
      <c r="A132" s="6">
        <v>21097.5</v>
      </c>
      <c r="B132" s="7" t="s">
        <v>42</v>
      </c>
      <c r="C132" s="7" t="s">
        <v>8</v>
      </c>
      <c r="D132" s="7" t="s">
        <v>212</v>
      </c>
      <c r="E132" s="7" t="s">
        <v>248</v>
      </c>
      <c r="F132" s="10"/>
      <c r="G132" s="8"/>
      <c r="H132" s="7"/>
    </row>
    <row r="133" spans="1:16" x14ac:dyDescent="0.3">
      <c r="A133" s="43">
        <v>21097.5</v>
      </c>
      <c r="B133" s="44" t="s">
        <v>42</v>
      </c>
      <c r="C133" s="44" t="s">
        <v>8</v>
      </c>
      <c r="D133" s="44" t="s">
        <v>225</v>
      </c>
      <c r="E133" s="44" t="s">
        <v>15</v>
      </c>
      <c r="F133" s="49">
        <v>5.2337962962962968E-2</v>
      </c>
      <c r="G133" s="46">
        <v>37339</v>
      </c>
      <c r="H133" s="44" t="s">
        <v>43</v>
      </c>
    </row>
    <row r="134" spans="1:16" x14ac:dyDescent="0.3">
      <c r="A134" s="11">
        <v>21097.5</v>
      </c>
      <c r="B134" s="12" t="s">
        <v>42</v>
      </c>
      <c r="C134" s="12" t="s">
        <v>8</v>
      </c>
      <c r="D134" s="12" t="s">
        <v>59</v>
      </c>
      <c r="E134" s="12" t="s">
        <v>227</v>
      </c>
      <c r="F134" s="16">
        <v>5.7881944444444444E-2</v>
      </c>
      <c r="G134" s="14">
        <v>43534</v>
      </c>
      <c r="H134" s="12" t="s">
        <v>105</v>
      </c>
    </row>
    <row r="135" spans="1:16" x14ac:dyDescent="0.3">
      <c r="A135" s="11">
        <v>21097.5</v>
      </c>
      <c r="B135" s="12" t="s">
        <v>42</v>
      </c>
      <c r="C135" s="12" t="s">
        <v>8</v>
      </c>
      <c r="D135" s="12" t="s">
        <v>213</v>
      </c>
      <c r="E135" s="44" t="s">
        <v>15</v>
      </c>
      <c r="F135" s="49">
        <v>5.2337962962962968E-2</v>
      </c>
      <c r="G135" s="46">
        <v>37339</v>
      </c>
      <c r="H135" s="44" t="s">
        <v>43</v>
      </c>
    </row>
    <row r="136" spans="1:16" x14ac:dyDescent="0.3">
      <c r="A136" s="11">
        <v>21097.5</v>
      </c>
      <c r="B136" s="12" t="s">
        <v>42</v>
      </c>
      <c r="C136" s="12" t="s">
        <v>8</v>
      </c>
      <c r="D136" s="12" t="s">
        <v>60</v>
      </c>
      <c r="E136" s="12" t="s">
        <v>16</v>
      </c>
      <c r="F136" s="16">
        <v>5.512731481481481E-2</v>
      </c>
      <c r="G136" s="14">
        <v>40629</v>
      </c>
      <c r="H136" s="12" t="s">
        <v>43</v>
      </c>
    </row>
    <row r="137" spans="1:16" x14ac:dyDescent="0.3">
      <c r="A137" s="11">
        <v>21097.5</v>
      </c>
      <c r="B137" s="12" t="s">
        <v>42</v>
      </c>
      <c r="C137" s="12" t="s">
        <v>8</v>
      </c>
      <c r="D137" s="12" t="s">
        <v>216</v>
      </c>
      <c r="E137" s="12" t="s">
        <v>16</v>
      </c>
      <c r="F137" s="16">
        <v>5.5925925925925928E-2</v>
      </c>
      <c r="G137" s="14">
        <v>42057</v>
      </c>
      <c r="H137" s="12" t="s">
        <v>46</v>
      </c>
    </row>
    <row r="138" spans="1:16" x14ac:dyDescent="0.3">
      <c r="A138" s="11">
        <v>21097.5</v>
      </c>
      <c r="B138" s="12" t="s">
        <v>42</v>
      </c>
      <c r="C138" s="12" t="s">
        <v>8</v>
      </c>
      <c r="D138" s="12" t="s">
        <v>63</v>
      </c>
      <c r="E138" s="12" t="s">
        <v>16</v>
      </c>
      <c r="F138" s="16">
        <v>5.7974537037037033E-2</v>
      </c>
      <c r="G138" s="14">
        <v>44541</v>
      </c>
      <c r="H138" s="12" t="s">
        <v>191</v>
      </c>
    </row>
    <row r="139" spans="1:16" x14ac:dyDescent="0.3">
      <c r="A139" s="11">
        <v>21097.5</v>
      </c>
      <c r="B139" s="12" t="s">
        <v>42</v>
      </c>
      <c r="C139" s="12" t="s">
        <v>8</v>
      </c>
      <c r="D139" s="12" t="s">
        <v>214</v>
      </c>
      <c r="E139" s="12" t="s">
        <v>30</v>
      </c>
      <c r="F139" s="16">
        <v>6.4652777777777767E-2</v>
      </c>
      <c r="G139" s="14">
        <v>40279</v>
      </c>
      <c r="H139" s="12" t="s">
        <v>43</v>
      </c>
    </row>
    <row r="140" spans="1:16" x14ac:dyDescent="0.3">
      <c r="A140" s="11">
        <v>21097.5</v>
      </c>
      <c r="B140" s="12" t="s">
        <v>42</v>
      </c>
      <c r="C140" s="12" t="s">
        <v>8</v>
      </c>
      <c r="D140" s="12" t="s">
        <v>162</v>
      </c>
      <c r="E140" s="12" t="s">
        <v>30</v>
      </c>
      <c r="F140" s="16">
        <v>7.0868055555555545E-2</v>
      </c>
      <c r="G140" s="14">
        <v>42827</v>
      </c>
      <c r="H140" s="12" t="s">
        <v>43</v>
      </c>
    </row>
    <row r="141" spans="1:16" x14ac:dyDescent="0.3">
      <c r="A141" s="11">
        <v>21097.5</v>
      </c>
      <c r="B141" s="12" t="s">
        <v>42</v>
      </c>
      <c r="C141" s="12" t="s">
        <v>8</v>
      </c>
      <c r="D141" s="12" t="s">
        <v>215</v>
      </c>
      <c r="E141" s="12" t="s">
        <v>91</v>
      </c>
      <c r="F141" s="41" t="s">
        <v>198</v>
      </c>
      <c r="G141" s="14">
        <v>44808</v>
      </c>
      <c r="H141" s="12" t="s">
        <v>105</v>
      </c>
    </row>
    <row r="142" spans="1:16" x14ac:dyDescent="0.3">
      <c r="A142" s="11">
        <v>21097.5</v>
      </c>
      <c r="B142" s="12" t="s">
        <v>42</v>
      </c>
      <c r="C142" s="12" t="s">
        <v>8</v>
      </c>
      <c r="D142" s="12" t="s">
        <v>217</v>
      </c>
      <c r="E142" s="12" t="s">
        <v>248</v>
      </c>
      <c r="F142" s="41"/>
      <c r="G142" s="14"/>
      <c r="H142" s="12"/>
    </row>
    <row r="143" spans="1:16" x14ac:dyDescent="0.3">
      <c r="A143" s="43">
        <f>1609.344*20</f>
        <v>32186.880000000001</v>
      </c>
      <c r="B143" s="44" t="s">
        <v>47</v>
      </c>
      <c r="C143" s="44" t="s">
        <v>8</v>
      </c>
      <c r="D143" s="44" t="s">
        <v>224</v>
      </c>
      <c r="E143" s="44" t="s">
        <v>201</v>
      </c>
      <c r="F143" s="49">
        <v>7.8958333333333339E-2</v>
      </c>
      <c r="G143" s="46">
        <v>45011</v>
      </c>
      <c r="H143" s="44" t="s">
        <v>202</v>
      </c>
      <c r="K143" s="54"/>
      <c r="L143" s="54"/>
      <c r="M143" s="55"/>
      <c r="N143" s="56"/>
      <c r="O143" s="54"/>
      <c r="P143" s="54"/>
    </row>
    <row r="144" spans="1:16" x14ac:dyDescent="0.3">
      <c r="A144" s="6">
        <f>1609.344*20</f>
        <v>32186.880000000001</v>
      </c>
      <c r="B144" s="7" t="s">
        <v>47</v>
      </c>
      <c r="C144" s="7" t="s">
        <v>8</v>
      </c>
      <c r="D144" s="7" t="s">
        <v>226</v>
      </c>
      <c r="E144" s="7" t="s">
        <v>36</v>
      </c>
      <c r="F144" s="10">
        <v>8.1296296296296297E-2</v>
      </c>
      <c r="G144" s="8">
        <v>35127</v>
      </c>
      <c r="H144" s="7" t="s">
        <v>295</v>
      </c>
    </row>
    <row r="145" spans="1:8" x14ac:dyDescent="0.3">
      <c r="A145" s="6">
        <f t="shared" ref="A145:A162" si="3">1609.344*20</f>
        <v>32186.880000000001</v>
      </c>
      <c r="B145" s="7" t="s">
        <v>47</v>
      </c>
      <c r="C145" s="7" t="s">
        <v>8</v>
      </c>
      <c r="D145" s="7" t="s">
        <v>208</v>
      </c>
      <c r="E145" s="44" t="s">
        <v>201</v>
      </c>
      <c r="F145" s="49">
        <v>7.8958333333333339E-2</v>
      </c>
      <c r="G145" s="46">
        <v>45011</v>
      </c>
      <c r="H145" s="44" t="s">
        <v>202</v>
      </c>
    </row>
    <row r="146" spans="1:8" x14ac:dyDescent="0.3">
      <c r="A146" s="6">
        <f t="shared" si="3"/>
        <v>32186.880000000001</v>
      </c>
      <c r="B146" s="7" t="s">
        <v>47</v>
      </c>
      <c r="C146" s="7" t="s">
        <v>8</v>
      </c>
      <c r="D146" s="7" t="s">
        <v>51</v>
      </c>
      <c r="E146" s="7" t="s">
        <v>36</v>
      </c>
      <c r="F146" s="10">
        <v>8.4930555555555551E-2</v>
      </c>
      <c r="G146" s="8">
        <v>38753</v>
      </c>
      <c r="H146" s="7" t="s">
        <v>48</v>
      </c>
    </row>
    <row r="147" spans="1:8" x14ac:dyDescent="0.3">
      <c r="A147" s="6">
        <f t="shared" si="3"/>
        <v>32186.880000000001</v>
      </c>
      <c r="B147" s="7" t="s">
        <v>47</v>
      </c>
      <c r="C147" s="7" t="s">
        <v>8</v>
      </c>
      <c r="D147" s="7" t="s">
        <v>209</v>
      </c>
      <c r="E147" s="7" t="s">
        <v>36</v>
      </c>
      <c r="F147" s="10">
        <v>8.7071759259259252E-2</v>
      </c>
      <c r="G147" s="8">
        <v>39873</v>
      </c>
      <c r="H147" s="7" t="s">
        <v>48</v>
      </c>
    </row>
    <row r="148" spans="1:8" x14ac:dyDescent="0.3">
      <c r="A148" s="6">
        <f t="shared" si="3"/>
        <v>32186.880000000001</v>
      </c>
      <c r="B148" s="7" t="s">
        <v>47</v>
      </c>
      <c r="C148" s="7" t="s">
        <v>8</v>
      </c>
      <c r="D148" s="7" t="s">
        <v>55</v>
      </c>
      <c r="E148" s="7" t="s">
        <v>57</v>
      </c>
      <c r="F148" s="10">
        <v>0.10113425925925927</v>
      </c>
      <c r="G148" s="8">
        <v>36590</v>
      </c>
      <c r="H148" s="7" t="s">
        <v>48</v>
      </c>
    </row>
    <row r="149" spans="1:8" x14ac:dyDescent="0.3">
      <c r="A149" s="6">
        <f t="shared" si="3"/>
        <v>32186.880000000001</v>
      </c>
      <c r="B149" s="7" t="s">
        <v>47</v>
      </c>
      <c r="C149" s="7" t="s">
        <v>8</v>
      </c>
      <c r="D149" s="7" t="s">
        <v>210</v>
      </c>
      <c r="E149" s="7" t="s">
        <v>220</v>
      </c>
      <c r="F149" s="10">
        <v>0.10509259259259258</v>
      </c>
      <c r="G149" s="8">
        <v>45011</v>
      </c>
      <c r="H149" s="7" t="s">
        <v>240</v>
      </c>
    </row>
    <row r="150" spans="1:8" ht="13.95" customHeight="1" x14ac:dyDescent="0.3">
      <c r="A150" s="6">
        <f t="shared" si="3"/>
        <v>32186.880000000001</v>
      </c>
      <c r="B150" s="7" t="s">
        <v>47</v>
      </c>
      <c r="C150" s="7" t="s">
        <v>8</v>
      </c>
      <c r="D150" s="7" t="s">
        <v>161</v>
      </c>
      <c r="E150" s="7" t="s">
        <v>173</v>
      </c>
      <c r="F150" s="10">
        <v>0.1466550925925926</v>
      </c>
      <c r="G150" s="8">
        <v>43709</v>
      </c>
      <c r="H150" s="7" t="s">
        <v>174</v>
      </c>
    </row>
    <row r="151" spans="1:8" x14ac:dyDescent="0.3">
      <c r="A151" s="6">
        <f t="shared" si="3"/>
        <v>32186.880000000001</v>
      </c>
      <c r="B151" s="7" t="s">
        <v>47</v>
      </c>
      <c r="C151" s="7" t="s">
        <v>8</v>
      </c>
      <c r="D151" s="7" t="s">
        <v>211</v>
      </c>
      <c r="E151" s="7" t="s">
        <v>248</v>
      </c>
      <c r="F151" s="10"/>
      <c r="G151" s="8"/>
      <c r="H151" s="7"/>
    </row>
    <row r="152" spans="1:8" x14ac:dyDescent="0.3">
      <c r="A152" s="6">
        <f t="shared" si="3"/>
        <v>32186.880000000001</v>
      </c>
      <c r="B152" s="7" t="s">
        <v>47</v>
      </c>
      <c r="C152" s="7" t="s">
        <v>8</v>
      </c>
      <c r="D152" s="7" t="s">
        <v>212</v>
      </c>
      <c r="E152" s="7" t="s">
        <v>248</v>
      </c>
      <c r="F152" s="10"/>
      <c r="G152" s="8"/>
      <c r="H152" s="7"/>
    </row>
    <row r="153" spans="1:8" x14ac:dyDescent="0.3">
      <c r="A153" s="43">
        <f t="shared" si="3"/>
        <v>32186.880000000001</v>
      </c>
      <c r="B153" s="44" t="s">
        <v>47</v>
      </c>
      <c r="C153" s="44" t="s">
        <v>8</v>
      </c>
      <c r="D153" s="44" t="s">
        <v>225</v>
      </c>
      <c r="E153" s="44" t="s">
        <v>45</v>
      </c>
      <c r="F153" s="49">
        <v>8.7592592592592597E-2</v>
      </c>
      <c r="G153" s="46">
        <v>41350</v>
      </c>
      <c r="H153" s="44" t="s">
        <v>286</v>
      </c>
    </row>
    <row r="154" spans="1:8" x14ac:dyDescent="0.3">
      <c r="A154" s="11">
        <f t="shared" si="3"/>
        <v>32186.880000000001</v>
      </c>
      <c r="B154" s="12" t="s">
        <v>47</v>
      </c>
      <c r="C154" s="12" t="s">
        <v>8</v>
      </c>
      <c r="D154" s="12" t="s">
        <v>59</v>
      </c>
      <c r="E154" s="12" t="s">
        <v>15</v>
      </c>
      <c r="F154" s="16">
        <v>9.3391203703703699E-2</v>
      </c>
      <c r="G154" s="14">
        <v>36953</v>
      </c>
      <c r="H154" s="12" t="s">
        <v>48</v>
      </c>
    </row>
    <row r="155" spans="1:8" x14ac:dyDescent="0.3">
      <c r="A155" s="11">
        <f t="shared" si="3"/>
        <v>32186.880000000001</v>
      </c>
      <c r="B155" s="12" t="s">
        <v>47</v>
      </c>
      <c r="C155" s="12" t="s">
        <v>8</v>
      </c>
      <c r="D155" s="12" t="s">
        <v>213</v>
      </c>
      <c r="E155" s="12" t="s">
        <v>15</v>
      </c>
      <c r="F155" s="16">
        <v>8.8368055555555547E-2</v>
      </c>
      <c r="G155" s="14">
        <v>37318</v>
      </c>
      <c r="H155" s="12" t="s">
        <v>48</v>
      </c>
    </row>
    <row r="156" spans="1:8" x14ac:dyDescent="0.3">
      <c r="A156" s="11">
        <f t="shared" si="3"/>
        <v>32186.880000000001</v>
      </c>
      <c r="B156" s="12" t="s">
        <v>47</v>
      </c>
      <c r="C156" s="12" t="s">
        <v>8</v>
      </c>
      <c r="D156" s="12" t="s">
        <v>60</v>
      </c>
      <c r="E156" s="12" t="s">
        <v>16</v>
      </c>
      <c r="F156" s="16">
        <v>8.8981481481481481E-2</v>
      </c>
      <c r="G156" s="14">
        <v>40615</v>
      </c>
      <c r="H156" s="12" t="s">
        <v>62</v>
      </c>
    </row>
    <row r="157" spans="1:8" x14ac:dyDescent="0.3">
      <c r="A157" s="11">
        <f t="shared" si="3"/>
        <v>32186.880000000001</v>
      </c>
      <c r="B157" s="12" t="s">
        <v>47</v>
      </c>
      <c r="C157" s="12" t="s">
        <v>8</v>
      </c>
      <c r="D157" s="12" t="s">
        <v>216</v>
      </c>
      <c r="E157" s="12" t="s">
        <v>30</v>
      </c>
      <c r="F157" s="16">
        <v>9.795138888888888E-2</v>
      </c>
      <c r="G157" s="14">
        <v>37682</v>
      </c>
      <c r="H157" s="12" t="s">
        <v>48</v>
      </c>
    </row>
    <row r="158" spans="1:8" x14ac:dyDescent="0.3">
      <c r="A158" s="11">
        <f t="shared" si="3"/>
        <v>32186.880000000001</v>
      </c>
      <c r="B158" s="12" t="s">
        <v>47</v>
      </c>
      <c r="C158" s="12" t="s">
        <v>8</v>
      </c>
      <c r="D158" s="12" t="s">
        <v>63</v>
      </c>
      <c r="E158" s="12" t="s">
        <v>91</v>
      </c>
      <c r="F158" s="16">
        <v>0.10917824074074074</v>
      </c>
      <c r="G158" s="14">
        <v>39859</v>
      </c>
      <c r="H158" s="12" t="s">
        <v>164</v>
      </c>
    </row>
    <row r="159" spans="1:8" x14ac:dyDescent="0.3">
      <c r="A159" s="11">
        <f t="shared" si="3"/>
        <v>32186.880000000001</v>
      </c>
      <c r="B159" s="12" t="s">
        <v>47</v>
      </c>
      <c r="C159" s="12" t="s">
        <v>8</v>
      </c>
      <c r="D159" s="12" t="s">
        <v>214</v>
      </c>
      <c r="E159" s="12" t="s">
        <v>30</v>
      </c>
      <c r="F159" s="16">
        <v>0.10454861111111112</v>
      </c>
      <c r="G159" s="14">
        <v>40244</v>
      </c>
      <c r="H159" s="12" t="s">
        <v>48</v>
      </c>
    </row>
    <row r="160" spans="1:8" x14ac:dyDescent="0.3">
      <c r="A160" s="11">
        <f t="shared" si="3"/>
        <v>32186.880000000001</v>
      </c>
      <c r="B160" s="12" t="s">
        <v>47</v>
      </c>
      <c r="C160" s="12" t="s">
        <v>8</v>
      </c>
      <c r="D160" s="12" t="s">
        <v>162</v>
      </c>
      <c r="E160" s="12" t="s">
        <v>248</v>
      </c>
      <c r="F160" s="16"/>
      <c r="G160" s="14"/>
      <c r="H160" s="12"/>
    </row>
    <row r="161" spans="1:8" x14ac:dyDescent="0.3">
      <c r="A161" s="11">
        <f t="shared" si="3"/>
        <v>32186.880000000001</v>
      </c>
      <c r="B161" s="12" t="s">
        <v>47</v>
      </c>
      <c r="C161" s="12" t="s">
        <v>8</v>
      </c>
      <c r="D161" s="12" t="s">
        <v>215</v>
      </c>
      <c r="E161" s="12" t="s">
        <v>248</v>
      </c>
      <c r="F161" s="16"/>
      <c r="G161" s="14"/>
      <c r="H161" s="12"/>
    </row>
    <row r="162" spans="1:8" x14ac:dyDescent="0.3">
      <c r="A162" s="11">
        <f t="shared" si="3"/>
        <v>32186.880000000001</v>
      </c>
      <c r="B162" s="12" t="s">
        <v>47</v>
      </c>
      <c r="C162" s="12" t="s">
        <v>8</v>
      </c>
      <c r="D162" s="12" t="s">
        <v>217</v>
      </c>
      <c r="E162" s="12" t="s">
        <v>248</v>
      </c>
      <c r="F162" s="16"/>
      <c r="G162" s="14"/>
      <c r="H162" s="12"/>
    </row>
    <row r="163" spans="1:8" x14ac:dyDescent="0.3">
      <c r="A163" s="43">
        <v>42195</v>
      </c>
      <c r="B163" s="44" t="s">
        <v>49</v>
      </c>
      <c r="C163" s="44" t="s">
        <v>8</v>
      </c>
      <c r="D163" s="44" t="s">
        <v>224</v>
      </c>
      <c r="E163" s="44" t="s">
        <v>201</v>
      </c>
      <c r="F163" s="49">
        <v>0.1002662037037037</v>
      </c>
      <c r="G163" s="46">
        <v>45207</v>
      </c>
      <c r="H163" s="44" t="s">
        <v>223</v>
      </c>
    </row>
    <row r="164" spans="1:8" x14ac:dyDescent="0.3">
      <c r="A164" s="6">
        <v>42195</v>
      </c>
      <c r="B164" s="7" t="s">
        <v>49</v>
      </c>
      <c r="C164" s="7" t="s">
        <v>8</v>
      </c>
      <c r="D164" s="7" t="s">
        <v>226</v>
      </c>
      <c r="E164" s="7" t="s">
        <v>26</v>
      </c>
      <c r="F164" s="10">
        <v>0.10105324074074074</v>
      </c>
      <c r="G164" s="8">
        <v>33349</v>
      </c>
      <c r="H164" s="7" t="s">
        <v>17</v>
      </c>
    </row>
    <row r="165" spans="1:8" x14ac:dyDescent="0.3">
      <c r="A165" s="6">
        <v>42195</v>
      </c>
      <c r="B165" s="7" t="s">
        <v>49</v>
      </c>
      <c r="C165" s="7" t="s">
        <v>8</v>
      </c>
      <c r="D165" s="7" t="s">
        <v>208</v>
      </c>
      <c r="E165" s="44" t="s">
        <v>201</v>
      </c>
      <c r="F165" s="49">
        <v>0.1002662037037037</v>
      </c>
      <c r="G165" s="46">
        <v>45207</v>
      </c>
      <c r="H165" s="44" t="s">
        <v>223</v>
      </c>
    </row>
    <row r="166" spans="1:8" x14ac:dyDescent="0.3">
      <c r="A166" s="6">
        <v>42195</v>
      </c>
      <c r="B166" s="7" t="s">
        <v>49</v>
      </c>
      <c r="C166" s="7" t="s">
        <v>8</v>
      </c>
      <c r="D166" s="7" t="s">
        <v>51</v>
      </c>
      <c r="E166" s="7" t="s">
        <v>190</v>
      </c>
      <c r="F166" s="10">
        <v>0.10856481481481482</v>
      </c>
      <c r="G166" s="8">
        <v>44289</v>
      </c>
      <c r="H166" s="7" t="s">
        <v>191</v>
      </c>
    </row>
    <row r="167" spans="1:8" x14ac:dyDescent="0.3">
      <c r="A167" s="6">
        <v>42195</v>
      </c>
      <c r="B167" s="7" t="s">
        <v>49</v>
      </c>
      <c r="C167" s="7" t="s">
        <v>8</v>
      </c>
      <c r="D167" s="7" t="s">
        <v>209</v>
      </c>
      <c r="E167" s="7" t="s">
        <v>50</v>
      </c>
      <c r="F167" s="10">
        <v>0.11310185185185184</v>
      </c>
      <c r="G167" s="8">
        <v>43583</v>
      </c>
      <c r="H167" s="7" t="s">
        <v>17</v>
      </c>
    </row>
    <row r="168" spans="1:8" x14ac:dyDescent="0.3">
      <c r="A168" s="6">
        <v>42195</v>
      </c>
      <c r="B168" s="7" t="s">
        <v>49</v>
      </c>
      <c r="C168" s="7" t="s">
        <v>8</v>
      </c>
      <c r="D168" s="7" t="s">
        <v>55</v>
      </c>
      <c r="E168" s="7" t="s">
        <v>58</v>
      </c>
      <c r="F168" s="10">
        <v>0.12246527777777778</v>
      </c>
      <c r="G168" s="8">
        <v>41021</v>
      </c>
      <c r="H168" s="7" t="s">
        <v>17</v>
      </c>
    </row>
    <row r="169" spans="1:8" x14ac:dyDescent="0.3">
      <c r="A169" s="6">
        <v>42195</v>
      </c>
      <c r="B169" s="7" t="s">
        <v>49</v>
      </c>
      <c r="C169" s="7" t="s">
        <v>8</v>
      </c>
      <c r="D169" s="7" t="s">
        <v>55</v>
      </c>
      <c r="E169" s="7" t="s">
        <v>36</v>
      </c>
      <c r="F169" s="10">
        <v>0.12246527777777778</v>
      </c>
      <c r="G169" s="8">
        <v>42785</v>
      </c>
      <c r="H169" s="7" t="s">
        <v>150</v>
      </c>
    </row>
    <row r="170" spans="1:8" x14ac:dyDescent="0.3">
      <c r="A170" s="6">
        <v>42195</v>
      </c>
      <c r="B170" s="7" t="s">
        <v>49</v>
      </c>
      <c r="C170" s="7" t="s">
        <v>8</v>
      </c>
      <c r="D170" s="7" t="s">
        <v>210</v>
      </c>
      <c r="E170" s="7" t="s">
        <v>36</v>
      </c>
      <c r="F170" s="10">
        <v>0.13153935185185187</v>
      </c>
      <c r="G170" s="8">
        <v>43569</v>
      </c>
      <c r="H170" s="7" t="s">
        <v>46</v>
      </c>
    </row>
    <row r="171" spans="1:8" x14ac:dyDescent="0.3">
      <c r="A171" s="6">
        <v>42195</v>
      </c>
      <c r="B171" s="7" t="s">
        <v>49</v>
      </c>
      <c r="C171" s="7" t="s">
        <v>8</v>
      </c>
      <c r="D171" s="7" t="s">
        <v>161</v>
      </c>
      <c r="E171" s="7" t="s">
        <v>204</v>
      </c>
      <c r="F171" s="40">
        <v>0.15082175925925925</v>
      </c>
      <c r="G171" s="8">
        <v>45039</v>
      </c>
      <c r="H171" s="7" t="s">
        <v>17</v>
      </c>
    </row>
    <row r="172" spans="1:8" x14ac:dyDescent="0.3">
      <c r="A172" s="6">
        <v>42195</v>
      </c>
      <c r="B172" s="7" t="s">
        <v>49</v>
      </c>
      <c r="C172" s="7" t="s">
        <v>8</v>
      </c>
      <c r="D172" s="7" t="s">
        <v>211</v>
      </c>
      <c r="E172" s="7" t="s">
        <v>248</v>
      </c>
      <c r="F172" s="10"/>
      <c r="G172" s="8"/>
      <c r="H172" s="7"/>
    </row>
    <row r="173" spans="1:8" x14ac:dyDescent="0.3">
      <c r="A173" s="6">
        <v>42195</v>
      </c>
      <c r="B173" s="7" t="s">
        <v>49</v>
      </c>
      <c r="C173" s="7" t="s">
        <v>8</v>
      </c>
      <c r="D173" s="7" t="s">
        <v>212</v>
      </c>
      <c r="E173" s="7" t="s">
        <v>248</v>
      </c>
      <c r="F173" s="10"/>
      <c r="G173" s="8"/>
      <c r="H173" s="7"/>
    </row>
    <row r="174" spans="1:8" x14ac:dyDescent="0.3">
      <c r="A174" s="43">
        <v>42195</v>
      </c>
      <c r="B174" s="44" t="s">
        <v>49</v>
      </c>
      <c r="C174" s="44" t="s">
        <v>8</v>
      </c>
      <c r="D174" s="44" t="s">
        <v>225</v>
      </c>
      <c r="E174" s="44" t="s">
        <v>45</v>
      </c>
      <c r="F174" s="49">
        <v>0.11118055555555556</v>
      </c>
      <c r="G174" s="46">
        <v>42120</v>
      </c>
      <c r="H174" s="44" t="s">
        <v>17</v>
      </c>
    </row>
    <row r="175" spans="1:8" x14ac:dyDescent="0.3">
      <c r="A175" s="11">
        <v>42195</v>
      </c>
      <c r="B175" s="12" t="s">
        <v>49</v>
      </c>
      <c r="C175" s="12" t="s">
        <v>8</v>
      </c>
      <c r="D175" s="12" t="s">
        <v>59</v>
      </c>
      <c r="E175" s="12" t="s">
        <v>15</v>
      </c>
      <c r="F175" s="16">
        <v>0.11756944444444445</v>
      </c>
      <c r="G175" s="14">
        <v>37003</v>
      </c>
      <c r="H175" s="12" t="s">
        <v>17</v>
      </c>
    </row>
    <row r="176" spans="1:8" x14ac:dyDescent="0.3">
      <c r="A176" s="11">
        <v>42195</v>
      </c>
      <c r="B176" s="12" t="s">
        <v>49</v>
      </c>
      <c r="C176" s="12" t="s">
        <v>8</v>
      </c>
      <c r="D176" s="12" t="s">
        <v>213</v>
      </c>
      <c r="E176" s="12" t="s">
        <v>15</v>
      </c>
      <c r="F176" s="16">
        <v>0.11436342592592592</v>
      </c>
      <c r="G176" s="14">
        <v>37360</v>
      </c>
      <c r="H176" s="12" t="s">
        <v>17</v>
      </c>
    </row>
    <row r="177" spans="1:8" x14ac:dyDescent="0.3">
      <c r="A177" s="11">
        <v>42195</v>
      </c>
      <c r="B177" s="12" t="s">
        <v>49</v>
      </c>
      <c r="C177" s="12" t="s">
        <v>8</v>
      </c>
      <c r="D177" s="12" t="s">
        <v>60</v>
      </c>
      <c r="E177" s="12" t="s">
        <v>16</v>
      </c>
      <c r="F177" s="16">
        <v>0.12165509259259259</v>
      </c>
      <c r="G177" s="14">
        <v>40650</v>
      </c>
      <c r="H177" s="12" t="s">
        <v>17</v>
      </c>
    </row>
    <row r="178" spans="1:8" x14ac:dyDescent="0.3">
      <c r="A178" s="11">
        <v>42195</v>
      </c>
      <c r="B178" s="12" t="s">
        <v>49</v>
      </c>
      <c r="C178" s="12" t="s">
        <v>8</v>
      </c>
      <c r="D178" s="12" t="s">
        <v>216</v>
      </c>
      <c r="E178" s="12" t="s">
        <v>16</v>
      </c>
      <c r="F178" s="16">
        <v>0.12074074074074075</v>
      </c>
      <c r="G178" s="14">
        <v>42120</v>
      </c>
      <c r="H178" s="12" t="s">
        <v>17</v>
      </c>
    </row>
    <row r="179" spans="1:8" x14ac:dyDescent="0.3">
      <c r="A179" s="11">
        <v>42195</v>
      </c>
      <c r="B179" s="12" t="s">
        <v>49</v>
      </c>
      <c r="C179" s="12" t="s">
        <v>8</v>
      </c>
      <c r="D179" s="12" t="s">
        <v>63</v>
      </c>
      <c r="E179" s="12" t="s">
        <v>30</v>
      </c>
      <c r="F179" s="16">
        <v>0.13167824074074075</v>
      </c>
      <c r="G179" s="14">
        <v>38261</v>
      </c>
      <c r="H179" s="12" t="s">
        <v>65</v>
      </c>
    </row>
    <row r="180" spans="1:8" x14ac:dyDescent="0.3">
      <c r="A180" s="11">
        <v>42195</v>
      </c>
      <c r="B180" s="12" t="s">
        <v>49</v>
      </c>
      <c r="C180" s="12" t="s">
        <v>8</v>
      </c>
      <c r="D180" s="12" t="s">
        <v>214</v>
      </c>
      <c r="E180" s="12" t="s">
        <v>193</v>
      </c>
      <c r="F180" s="16">
        <v>0.13585648148148147</v>
      </c>
      <c r="G180" s="14">
        <v>44472</v>
      </c>
      <c r="H180" s="12" t="s">
        <v>17</v>
      </c>
    </row>
    <row r="181" spans="1:8" x14ac:dyDescent="0.3">
      <c r="A181" s="11">
        <v>42195</v>
      </c>
      <c r="B181" s="12" t="s">
        <v>49</v>
      </c>
      <c r="C181" s="12" t="s">
        <v>8</v>
      </c>
      <c r="D181" s="12" t="s">
        <v>162</v>
      </c>
      <c r="E181" s="12" t="s">
        <v>91</v>
      </c>
      <c r="F181" s="16">
        <v>0.16724537037037038</v>
      </c>
      <c r="G181" s="14">
        <v>44472</v>
      </c>
      <c r="H181" s="12" t="s">
        <v>17</v>
      </c>
    </row>
    <row r="182" spans="1:8" x14ac:dyDescent="0.3">
      <c r="A182" s="11">
        <v>42195</v>
      </c>
      <c r="B182" s="12" t="s">
        <v>49</v>
      </c>
      <c r="C182" s="12" t="s">
        <v>8</v>
      </c>
      <c r="D182" s="12" t="s">
        <v>215</v>
      </c>
      <c r="E182" s="12" t="s">
        <v>248</v>
      </c>
      <c r="F182" s="16"/>
      <c r="G182" s="14"/>
      <c r="H182" s="12"/>
    </row>
    <row r="183" spans="1:8" x14ac:dyDescent="0.3">
      <c r="A183" s="11">
        <v>42195</v>
      </c>
      <c r="B183" s="12" t="s">
        <v>49</v>
      </c>
      <c r="C183" s="12" t="s">
        <v>8</v>
      </c>
      <c r="D183" s="12" t="s">
        <v>217</v>
      </c>
      <c r="E183" s="12" t="s">
        <v>248</v>
      </c>
      <c r="F183" s="16"/>
      <c r="G183" s="14"/>
      <c r="H183" s="12"/>
    </row>
    <row r="184" spans="1:8" s="34" customFormat="1" x14ac:dyDescent="0.3">
      <c r="A184" s="33"/>
      <c r="F184" s="35"/>
      <c r="G184" s="36"/>
    </row>
    <row r="185" spans="1:8" x14ac:dyDescent="0.3">
      <c r="A185" s="43">
        <f>7*1608</f>
        <v>11256</v>
      </c>
      <c r="B185" s="44" t="s">
        <v>34</v>
      </c>
      <c r="C185" s="44" t="s">
        <v>98</v>
      </c>
      <c r="D185" s="44" t="s">
        <v>224</v>
      </c>
      <c r="E185" s="44" t="s">
        <v>108</v>
      </c>
      <c r="F185" s="57" t="s">
        <v>170</v>
      </c>
      <c r="G185" s="46">
        <v>43660</v>
      </c>
      <c r="H185" s="44" t="s">
        <v>35</v>
      </c>
    </row>
    <row r="186" spans="1:8" x14ac:dyDescent="0.3">
      <c r="A186" s="32">
        <f>7*1608</f>
        <v>11256</v>
      </c>
      <c r="B186" s="27" t="s">
        <v>34</v>
      </c>
      <c r="C186" s="27" t="s">
        <v>98</v>
      </c>
      <c r="D186" s="27" t="s">
        <v>226</v>
      </c>
      <c r="E186" s="27" t="s">
        <v>308</v>
      </c>
      <c r="F186" s="28" t="s">
        <v>309</v>
      </c>
      <c r="G186" s="38">
        <v>43660</v>
      </c>
      <c r="H186" s="27" t="s">
        <v>35</v>
      </c>
    </row>
    <row r="187" spans="1:8" x14ac:dyDescent="0.3">
      <c r="A187" s="32">
        <f t="shared" ref="A187:A204" si="4">7*1608</f>
        <v>11256</v>
      </c>
      <c r="B187" s="27" t="s">
        <v>34</v>
      </c>
      <c r="C187" s="27" t="s">
        <v>98</v>
      </c>
      <c r="D187" s="27" t="s">
        <v>208</v>
      </c>
      <c r="E187" s="27" t="s">
        <v>310</v>
      </c>
      <c r="F187" s="28" t="s">
        <v>311</v>
      </c>
      <c r="G187" s="38">
        <v>39943</v>
      </c>
      <c r="H187" s="27" t="s">
        <v>35</v>
      </c>
    </row>
    <row r="188" spans="1:8" x14ac:dyDescent="0.3">
      <c r="A188" s="32">
        <f t="shared" si="4"/>
        <v>11256</v>
      </c>
      <c r="B188" s="27" t="s">
        <v>34</v>
      </c>
      <c r="C188" s="27" t="s">
        <v>98</v>
      </c>
      <c r="D188" s="27" t="s">
        <v>51</v>
      </c>
      <c r="E188" s="27" t="s">
        <v>107</v>
      </c>
      <c r="F188" s="28" t="s">
        <v>195</v>
      </c>
      <c r="G188" s="38">
        <v>44752</v>
      </c>
      <c r="H188" s="27" t="s">
        <v>35</v>
      </c>
    </row>
    <row r="189" spans="1:8" x14ac:dyDescent="0.3">
      <c r="A189" s="32">
        <f t="shared" si="4"/>
        <v>11256</v>
      </c>
      <c r="B189" s="27" t="s">
        <v>34</v>
      </c>
      <c r="C189" s="27" t="s">
        <v>98</v>
      </c>
      <c r="D189" s="27" t="s">
        <v>209</v>
      </c>
      <c r="E189" s="27" t="s">
        <v>12</v>
      </c>
      <c r="F189" s="28" t="s">
        <v>117</v>
      </c>
      <c r="G189" s="38">
        <v>41882</v>
      </c>
      <c r="H189" s="27" t="s">
        <v>35</v>
      </c>
    </row>
    <row r="190" spans="1:8" x14ac:dyDescent="0.3">
      <c r="A190" s="32">
        <f t="shared" si="4"/>
        <v>11256</v>
      </c>
      <c r="B190" s="27" t="s">
        <v>34</v>
      </c>
      <c r="C190" s="27" t="s">
        <v>98</v>
      </c>
      <c r="D190" s="27" t="s">
        <v>55</v>
      </c>
      <c r="E190" s="27" t="s">
        <v>12</v>
      </c>
      <c r="F190" s="28" t="s">
        <v>312</v>
      </c>
      <c r="G190" s="38">
        <v>43660</v>
      </c>
      <c r="H190" s="27" t="s">
        <v>35</v>
      </c>
    </row>
    <row r="191" spans="1:8" x14ac:dyDescent="0.3">
      <c r="A191" s="32">
        <f t="shared" si="4"/>
        <v>11256</v>
      </c>
      <c r="B191" s="27" t="s">
        <v>34</v>
      </c>
      <c r="C191" s="27" t="s">
        <v>98</v>
      </c>
      <c r="D191" s="27" t="s">
        <v>210</v>
      </c>
      <c r="E191" s="27" t="s">
        <v>56</v>
      </c>
      <c r="F191" s="28" t="s">
        <v>313</v>
      </c>
      <c r="G191" s="38">
        <v>39943</v>
      </c>
      <c r="H191" s="27" t="s">
        <v>35</v>
      </c>
    </row>
    <row r="192" spans="1:8" x14ac:dyDescent="0.3">
      <c r="A192" s="32">
        <f t="shared" si="4"/>
        <v>11256</v>
      </c>
      <c r="B192" s="27" t="s">
        <v>34</v>
      </c>
      <c r="C192" s="27" t="s">
        <v>98</v>
      </c>
      <c r="D192" s="27" t="s">
        <v>161</v>
      </c>
      <c r="E192" s="27" t="s">
        <v>56</v>
      </c>
      <c r="F192" s="28" t="s">
        <v>314</v>
      </c>
      <c r="G192" s="38">
        <v>42247</v>
      </c>
      <c r="H192" s="27" t="s">
        <v>35</v>
      </c>
    </row>
    <row r="193" spans="1:8" x14ac:dyDescent="0.3">
      <c r="A193" s="32">
        <f t="shared" si="4"/>
        <v>11256</v>
      </c>
      <c r="B193" s="27" t="s">
        <v>34</v>
      </c>
      <c r="C193" s="27" t="s">
        <v>98</v>
      </c>
      <c r="D193" s="27" t="s">
        <v>211</v>
      </c>
      <c r="E193" s="27" t="s">
        <v>56</v>
      </c>
      <c r="F193" s="28" t="s">
        <v>196</v>
      </c>
      <c r="G193" s="38">
        <v>44752</v>
      </c>
      <c r="H193" s="27" t="s">
        <v>35</v>
      </c>
    </row>
    <row r="194" spans="1:8" x14ac:dyDescent="0.3">
      <c r="A194" s="32">
        <f t="shared" si="4"/>
        <v>11256</v>
      </c>
      <c r="B194" s="27" t="s">
        <v>34</v>
      </c>
      <c r="C194" s="27" t="s">
        <v>98</v>
      </c>
      <c r="D194" s="27" t="s">
        <v>212</v>
      </c>
      <c r="E194" s="27" t="s">
        <v>248</v>
      </c>
      <c r="F194" s="58"/>
      <c r="G194" s="58"/>
      <c r="H194" s="27"/>
    </row>
    <row r="195" spans="1:8" x14ac:dyDescent="0.3">
      <c r="A195" s="43">
        <f t="shared" si="4"/>
        <v>11256</v>
      </c>
      <c r="B195" s="44" t="s">
        <v>34</v>
      </c>
      <c r="C195" s="44" t="s">
        <v>98</v>
      </c>
      <c r="D195" s="44" t="s">
        <v>225</v>
      </c>
      <c r="E195" s="44" t="s">
        <v>15</v>
      </c>
      <c r="F195" s="57" t="s">
        <v>119</v>
      </c>
      <c r="G195" s="46">
        <v>37395</v>
      </c>
      <c r="H195" s="44" t="s">
        <v>35</v>
      </c>
    </row>
    <row r="196" spans="1:8" x14ac:dyDescent="0.3">
      <c r="A196" s="31">
        <f t="shared" si="4"/>
        <v>11256</v>
      </c>
      <c r="B196" s="29" t="s">
        <v>34</v>
      </c>
      <c r="C196" s="29" t="s">
        <v>98</v>
      </c>
      <c r="D196" s="29" t="s">
        <v>59</v>
      </c>
      <c r="E196" s="29" t="s">
        <v>37</v>
      </c>
      <c r="F196" s="30" t="s">
        <v>118</v>
      </c>
      <c r="G196" s="39">
        <v>37395</v>
      </c>
      <c r="H196" s="29" t="s">
        <v>35</v>
      </c>
    </row>
    <row r="197" spans="1:8" x14ac:dyDescent="0.3">
      <c r="A197" s="31">
        <f t="shared" si="4"/>
        <v>11256</v>
      </c>
      <c r="B197" s="29" t="s">
        <v>34</v>
      </c>
      <c r="C197" s="29" t="s">
        <v>98</v>
      </c>
      <c r="D197" s="29" t="s">
        <v>213</v>
      </c>
      <c r="E197" s="44" t="s">
        <v>15</v>
      </c>
      <c r="F197" s="57" t="s">
        <v>119</v>
      </c>
      <c r="G197" s="46">
        <v>37395</v>
      </c>
      <c r="H197" s="44" t="s">
        <v>35</v>
      </c>
    </row>
    <row r="198" spans="1:8" x14ac:dyDescent="0.3">
      <c r="A198" s="31">
        <f t="shared" si="4"/>
        <v>11256</v>
      </c>
      <c r="B198" s="29" t="s">
        <v>34</v>
      </c>
      <c r="C198" s="29" t="s">
        <v>98</v>
      </c>
      <c r="D198" s="29" t="s">
        <v>60</v>
      </c>
      <c r="E198" s="29" t="s">
        <v>316</v>
      </c>
      <c r="F198" s="30" t="s">
        <v>317</v>
      </c>
      <c r="G198" s="39">
        <v>42247</v>
      </c>
      <c r="H198" s="29" t="s">
        <v>35</v>
      </c>
    </row>
    <row r="199" spans="1:8" x14ac:dyDescent="0.3">
      <c r="A199" s="31">
        <f t="shared" si="4"/>
        <v>11256</v>
      </c>
      <c r="B199" s="29" t="s">
        <v>34</v>
      </c>
      <c r="C199" s="29" t="s">
        <v>98</v>
      </c>
      <c r="D199" s="29" t="s">
        <v>216</v>
      </c>
      <c r="E199" s="29" t="s">
        <v>16</v>
      </c>
      <c r="F199" s="30" t="s">
        <v>120</v>
      </c>
      <c r="G199" s="39">
        <v>41882</v>
      </c>
      <c r="H199" s="29" t="s">
        <v>35</v>
      </c>
    </row>
    <row r="200" spans="1:8" x14ac:dyDescent="0.3">
      <c r="A200" s="31">
        <f t="shared" si="4"/>
        <v>11256</v>
      </c>
      <c r="B200" s="29" t="s">
        <v>34</v>
      </c>
      <c r="C200" s="29" t="s">
        <v>98</v>
      </c>
      <c r="D200" s="29" t="s">
        <v>63</v>
      </c>
      <c r="E200" s="29" t="s">
        <v>30</v>
      </c>
      <c r="F200" s="30" t="s">
        <v>315</v>
      </c>
      <c r="G200" s="39">
        <v>39943</v>
      </c>
      <c r="H200" s="29" t="s">
        <v>35</v>
      </c>
    </row>
    <row r="201" spans="1:8" x14ac:dyDescent="0.3">
      <c r="A201" s="31">
        <f t="shared" si="4"/>
        <v>11256</v>
      </c>
      <c r="B201" s="29" t="s">
        <v>34</v>
      </c>
      <c r="C201" s="29" t="s">
        <v>98</v>
      </c>
      <c r="D201" s="29" t="s">
        <v>214</v>
      </c>
      <c r="E201" s="29" t="s">
        <v>91</v>
      </c>
      <c r="F201" s="30" t="s">
        <v>171</v>
      </c>
      <c r="G201" s="39">
        <v>42247</v>
      </c>
      <c r="H201" s="29" t="s">
        <v>35</v>
      </c>
    </row>
    <row r="202" spans="1:8" x14ac:dyDescent="0.3">
      <c r="A202" s="31">
        <f t="shared" si="4"/>
        <v>11256</v>
      </c>
      <c r="B202" s="29" t="s">
        <v>34</v>
      </c>
      <c r="C202" s="29" t="s">
        <v>98</v>
      </c>
      <c r="D202" s="29" t="s">
        <v>162</v>
      </c>
      <c r="E202" s="29" t="s">
        <v>248</v>
      </c>
      <c r="F202" s="30"/>
      <c r="G202" s="39"/>
      <c r="H202" s="29"/>
    </row>
    <row r="203" spans="1:8" x14ac:dyDescent="0.3">
      <c r="A203" s="31">
        <f t="shared" si="4"/>
        <v>11256</v>
      </c>
      <c r="B203" s="29" t="s">
        <v>34</v>
      </c>
      <c r="C203" s="29" t="s">
        <v>98</v>
      </c>
      <c r="D203" s="29" t="s">
        <v>215</v>
      </c>
      <c r="E203" s="29" t="s">
        <v>30</v>
      </c>
      <c r="F203" s="30" t="s">
        <v>197</v>
      </c>
      <c r="G203" s="39">
        <v>44752</v>
      </c>
      <c r="H203" s="29" t="s">
        <v>35</v>
      </c>
    </row>
    <row r="204" spans="1:8" s="34" customFormat="1" x14ac:dyDescent="0.3">
      <c r="A204" s="31">
        <f t="shared" si="4"/>
        <v>11256</v>
      </c>
      <c r="B204" s="29" t="s">
        <v>34</v>
      </c>
      <c r="C204" s="29" t="s">
        <v>98</v>
      </c>
      <c r="D204" s="29" t="s">
        <v>217</v>
      </c>
      <c r="E204" s="29" t="s">
        <v>248</v>
      </c>
      <c r="F204" s="30"/>
      <c r="G204" s="39"/>
      <c r="H204" s="29"/>
    </row>
    <row r="205" spans="1:8" s="54" customFormat="1" x14ac:dyDescent="0.3">
      <c r="A205" s="33"/>
      <c r="B205" s="34"/>
      <c r="C205" s="34"/>
      <c r="D205" s="34"/>
      <c r="E205" s="34"/>
      <c r="F205" s="37"/>
      <c r="G205" s="36"/>
      <c r="H205" s="34"/>
    </row>
    <row r="206" spans="1:8" s="54" customFormat="1" x14ac:dyDescent="0.3">
      <c r="A206" s="43">
        <v>400</v>
      </c>
      <c r="B206" s="44" t="s">
        <v>318</v>
      </c>
      <c r="C206" s="44" t="s">
        <v>67</v>
      </c>
      <c r="D206" s="44" t="s">
        <v>224</v>
      </c>
      <c r="E206" s="44" t="s">
        <v>334</v>
      </c>
      <c r="F206" s="52" t="s">
        <v>335</v>
      </c>
      <c r="G206" s="46">
        <v>41139</v>
      </c>
      <c r="H206" s="44" t="s">
        <v>73</v>
      </c>
    </row>
    <row r="207" spans="1:8" s="54" customFormat="1" x14ac:dyDescent="0.3">
      <c r="A207" s="17">
        <v>400</v>
      </c>
      <c r="B207" s="18" t="s">
        <v>326</v>
      </c>
      <c r="C207" s="18" t="s">
        <v>67</v>
      </c>
      <c r="D207" s="18" t="s">
        <v>226</v>
      </c>
      <c r="E207" s="18" t="s">
        <v>334</v>
      </c>
      <c r="F207" s="23" t="s">
        <v>336</v>
      </c>
      <c r="G207" s="19">
        <v>43548</v>
      </c>
      <c r="H207" s="18" t="s">
        <v>337</v>
      </c>
    </row>
    <row r="208" spans="1:8" s="54" customFormat="1" x14ac:dyDescent="0.3">
      <c r="A208" s="17">
        <v>400</v>
      </c>
      <c r="B208" s="18" t="s">
        <v>318</v>
      </c>
      <c r="C208" s="18" t="s">
        <v>67</v>
      </c>
      <c r="D208" s="18" t="s">
        <v>208</v>
      </c>
      <c r="E208" s="18" t="s">
        <v>338</v>
      </c>
      <c r="F208" s="23" t="s">
        <v>339</v>
      </c>
      <c r="G208" s="19">
        <v>42165</v>
      </c>
      <c r="H208" s="18" t="s">
        <v>222</v>
      </c>
    </row>
    <row r="209" spans="1:8" s="54" customFormat="1" x14ac:dyDescent="0.3">
      <c r="A209" s="17">
        <v>400</v>
      </c>
      <c r="B209" s="18" t="s">
        <v>318</v>
      </c>
      <c r="C209" s="18" t="s">
        <v>67</v>
      </c>
      <c r="D209" s="18" t="s">
        <v>51</v>
      </c>
      <c r="E209" s="18" t="s">
        <v>341</v>
      </c>
      <c r="F209" s="23" t="s">
        <v>340</v>
      </c>
      <c r="G209" s="19">
        <v>41479</v>
      </c>
      <c r="H209" s="18" t="s">
        <v>88</v>
      </c>
    </row>
    <row r="210" spans="1:8" s="54" customFormat="1" x14ac:dyDescent="0.3">
      <c r="A210" s="17">
        <v>400</v>
      </c>
      <c r="B210" s="18" t="s">
        <v>318</v>
      </c>
      <c r="C210" s="18" t="s">
        <v>67</v>
      </c>
      <c r="D210" s="18" t="s">
        <v>209</v>
      </c>
      <c r="E210" s="18" t="s">
        <v>248</v>
      </c>
      <c r="F210" s="23"/>
      <c r="G210" s="19"/>
      <c r="H210" s="18"/>
    </row>
    <row r="211" spans="1:8" s="54" customFormat="1" x14ac:dyDescent="0.3">
      <c r="A211" s="17">
        <v>400</v>
      </c>
      <c r="B211" s="18" t="s">
        <v>318</v>
      </c>
      <c r="C211" s="18" t="s">
        <v>67</v>
      </c>
      <c r="D211" s="18" t="s">
        <v>55</v>
      </c>
      <c r="E211" s="18" t="s">
        <v>56</v>
      </c>
      <c r="F211" s="23" t="s">
        <v>342</v>
      </c>
      <c r="G211" s="19">
        <v>38887</v>
      </c>
      <c r="H211" s="18" t="s">
        <v>19</v>
      </c>
    </row>
    <row r="212" spans="1:8" s="54" customFormat="1" x14ac:dyDescent="0.3">
      <c r="A212" s="17">
        <v>400</v>
      </c>
      <c r="B212" s="18" t="s">
        <v>318</v>
      </c>
      <c r="C212" s="18" t="s">
        <v>67</v>
      </c>
      <c r="D212" s="18" t="s">
        <v>210</v>
      </c>
      <c r="E212" s="18" t="s">
        <v>56</v>
      </c>
      <c r="F212" s="23" t="s">
        <v>343</v>
      </c>
      <c r="G212" s="19">
        <v>40790</v>
      </c>
      <c r="H212" s="18" t="s">
        <v>64</v>
      </c>
    </row>
    <row r="213" spans="1:8" s="54" customFormat="1" x14ac:dyDescent="0.3">
      <c r="A213" s="17">
        <v>400</v>
      </c>
      <c r="B213" s="18" t="s">
        <v>326</v>
      </c>
      <c r="C213" s="18" t="s">
        <v>67</v>
      </c>
      <c r="D213" s="18" t="s">
        <v>161</v>
      </c>
      <c r="E213" s="18" t="s">
        <v>56</v>
      </c>
      <c r="F213" s="23" t="s">
        <v>344</v>
      </c>
      <c r="G213" s="19">
        <v>42070</v>
      </c>
      <c r="H213" s="18" t="s">
        <v>97</v>
      </c>
    </row>
    <row r="214" spans="1:8" s="54" customFormat="1" x14ac:dyDescent="0.3">
      <c r="A214" s="17">
        <v>400</v>
      </c>
      <c r="B214" s="18" t="s">
        <v>318</v>
      </c>
      <c r="C214" s="18" t="s">
        <v>67</v>
      </c>
      <c r="D214" s="18" t="s">
        <v>211</v>
      </c>
      <c r="E214" s="18" t="s">
        <v>56</v>
      </c>
      <c r="F214" s="23" t="s">
        <v>345</v>
      </c>
      <c r="G214" s="19">
        <v>43640</v>
      </c>
      <c r="H214" s="18" t="s">
        <v>19</v>
      </c>
    </row>
    <row r="215" spans="1:8" s="54" customFormat="1" x14ac:dyDescent="0.3">
      <c r="A215" s="17">
        <v>400</v>
      </c>
      <c r="B215" s="18" t="s">
        <v>318</v>
      </c>
      <c r="C215" s="18" t="s">
        <v>67</v>
      </c>
      <c r="D215" s="18" t="s">
        <v>212</v>
      </c>
      <c r="E215" s="18" t="s">
        <v>248</v>
      </c>
      <c r="F215" s="23"/>
      <c r="G215" s="19"/>
      <c r="H215" s="18"/>
    </row>
    <row r="216" spans="1:8" s="54" customFormat="1" x14ac:dyDescent="0.3">
      <c r="A216" s="43">
        <v>400</v>
      </c>
      <c r="B216" s="44" t="s">
        <v>318</v>
      </c>
      <c r="C216" s="44" t="s">
        <v>67</v>
      </c>
      <c r="D216" s="44" t="s">
        <v>225</v>
      </c>
      <c r="E216" s="44" t="s">
        <v>332</v>
      </c>
      <c r="F216" s="52" t="s">
        <v>333</v>
      </c>
      <c r="G216" s="46">
        <v>41862</v>
      </c>
      <c r="H216" s="44" t="s">
        <v>74</v>
      </c>
    </row>
    <row r="217" spans="1:8" s="54" customFormat="1" x14ac:dyDescent="0.3">
      <c r="A217" s="20">
        <v>400</v>
      </c>
      <c r="B217" s="21" t="s">
        <v>318</v>
      </c>
      <c r="C217" s="21" t="s">
        <v>67</v>
      </c>
      <c r="D217" s="21" t="s">
        <v>59</v>
      </c>
      <c r="E217" s="21" t="s">
        <v>229</v>
      </c>
      <c r="F217" s="24" t="s">
        <v>330</v>
      </c>
      <c r="G217" s="22">
        <v>44086</v>
      </c>
      <c r="H217" s="21" t="s">
        <v>331</v>
      </c>
    </row>
    <row r="218" spans="1:8" s="54" customFormat="1" x14ac:dyDescent="0.3">
      <c r="A218" s="20">
        <v>400</v>
      </c>
      <c r="B218" s="21" t="s">
        <v>318</v>
      </c>
      <c r="C218" s="21" t="s">
        <v>67</v>
      </c>
      <c r="D218" s="21" t="s">
        <v>213</v>
      </c>
      <c r="E218" s="21" t="s">
        <v>16</v>
      </c>
      <c r="F218" s="24" t="s">
        <v>329</v>
      </c>
      <c r="G218" s="22">
        <v>39640</v>
      </c>
      <c r="H218" s="21" t="s">
        <v>82</v>
      </c>
    </row>
    <row r="219" spans="1:8" s="54" customFormat="1" x14ac:dyDescent="0.3">
      <c r="A219" s="20">
        <v>400</v>
      </c>
      <c r="B219" s="21" t="s">
        <v>318</v>
      </c>
      <c r="C219" s="21" t="s">
        <v>67</v>
      </c>
      <c r="D219" s="21" t="s">
        <v>60</v>
      </c>
      <c r="E219" s="21" t="s">
        <v>16</v>
      </c>
      <c r="F219" s="24" t="s">
        <v>328</v>
      </c>
      <c r="G219" s="22">
        <v>40357</v>
      </c>
      <c r="H219" s="21" t="s">
        <v>64</v>
      </c>
    </row>
    <row r="220" spans="1:8" s="54" customFormat="1" x14ac:dyDescent="0.3">
      <c r="A220" s="20">
        <v>400</v>
      </c>
      <c r="B220" s="21" t="s">
        <v>318</v>
      </c>
      <c r="C220" s="21" t="s">
        <v>67</v>
      </c>
      <c r="D220" s="21" t="s">
        <v>216</v>
      </c>
      <c r="E220" s="21" t="s">
        <v>16</v>
      </c>
      <c r="F220" s="24" t="s">
        <v>327</v>
      </c>
      <c r="G220" s="22">
        <v>41841</v>
      </c>
      <c r="H220" s="21" t="s">
        <v>74</v>
      </c>
    </row>
    <row r="221" spans="1:8" s="54" customFormat="1" x14ac:dyDescent="0.3">
      <c r="A221" s="20">
        <v>400</v>
      </c>
      <c r="B221" s="21" t="s">
        <v>326</v>
      </c>
      <c r="C221" s="21" t="s">
        <v>67</v>
      </c>
      <c r="D221" s="21" t="s">
        <v>63</v>
      </c>
      <c r="E221" s="21" t="s">
        <v>16</v>
      </c>
      <c r="F221" s="24" t="s">
        <v>325</v>
      </c>
      <c r="G221" s="22">
        <v>43877</v>
      </c>
      <c r="H221" s="21" t="s">
        <v>97</v>
      </c>
    </row>
    <row r="222" spans="1:8" s="54" customFormat="1" x14ac:dyDescent="0.3">
      <c r="A222" s="20">
        <v>400</v>
      </c>
      <c r="B222" s="21" t="s">
        <v>318</v>
      </c>
      <c r="C222" s="21" t="s">
        <v>67</v>
      </c>
      <c r="D222" s="21" t="s">
        <v>214</v>
      </c>
      <c r="E222" s="21" t="s">
        <v>30</v>
      </c>
      <c r="F222" s="24" t="s">
        <v>319</v>
      </c>
      <c r="G222" s="22">
        <v>41142</v>
      </c>
      <c r="H222" s="21" t="s">
        <v>320</v>
      </c>
    </row>
    <row r="223" spans="1:8" s="54" customFormat="1" x14ac:dyDescent="0.3">
      <c r="A223" s="20">
        <v>400</v>
      </c>
      <c r="B223" s="21" t="s">
        <v>318</v>
      </c>
      <c r="C223" s="21" t="s">
        <v>67</v>
      </c>
      <c r="D223" s="21" t="s">
        <v>162</v>
      </c>
      <c r="E223" s="21" t="s">
        <v>30</v>
      </c>
      <c r="F223" s="24" t="s">
        <v>321</v>
      </c>
      <c r="G223" s="22">
        <v>42231</v>
      </c>
      <c r="H223" s="21" t="s">
        <v>322</v>
      </c>
    </row>
    <row r="224" spans="1:8" s="54" customFormat="1" x14ac:dyDescent="0.3">
      <c r="A224" s="20">
        <v>400</v>
      </c>
      <c r="B224" s="21" t="s">
        <v>318</v>
      </c>
      <c r="C224" s="21" t="s">
        <v>67</v>
      </c>
      <c r="D224" s="21" t="s">
        <v>215</v>
      </c>
      <c r="E224" s="21" t="s">
        <v>30</v>
      </c>
      <c r="F224" s="24" t="s">
        <v>323</v>
      </c>
      <c r="G224" s="22">
        <v>43717</v>
      </c>
      <c r="H224" s="21" t="s">
        <v>324</v>
      </c>
    </row>
    <row r="225" spans="1:10" s="54" customFormat="1" x14ac:dyDescent="0.3">
      <c r="A225" s="20">
        <v>400</v>
      </c>
      <c r="B225" s="21" t="s">
        <v>318</v>
      </c>
      <c r="C225" s="21" t="s">
        <v>67</v>
      </c>
      <c r="D225" s="21" t="s">
        <v>217</v>
      </c>
      <c r="E225" s="21" t="s">
        <v>248</v>
      </c>
      <c r="F225" s="24"/>
      <c r="G225" s="22"/>
      <c r="H225" s="21"/>
    </row>
    <row r="226" spans="1:10" x14ac:dyDescent="0.3">
      <c r="A226" s="43">
        <v>800</v>
      </c>
      <c r="B226" s="44" t="s">
        <v>66</v>
      </c>
      <c r="C226" s="44" t="s">
        <v>67</v>
      </c>
      <c r="D226" s="44" t="s">
        <v>224</v>
      </c>
      <c r="E226" s="44" t="s">
        <v>9</v>
      </c>
      <c r="F226" s="52" t="s">
        <v>109</v>
      </c>
      <c r="G226" s="46">
        <v>37846</v>
      </c>
      <c r="H226" s="44" t="s">
        <v>46</v>
      </c>
      <c r="J226" s="25" t="s">
        <v>125</v>
      </c>
    </row>
    <row r="227" spans="1:10" x14ac:dyDescent="0.3">
      <c r="A227" s="17">
        <v>800</v>
      </c>
      <c r="B227" s="18" t="s">
        <v>66</v>
      </c>
      <c r="C227" s="18" t="s">
        <v>67</v>
      </c>
      <c r="D227" s="18" t="s">
        <v>226</v>
      </c>
      <c r="E227" s="44" t="s">
        <v>9</v>
      </c>
      <c r="F227" s="52" t="s">
        <v>109</v>
      </c>
      <c r="G227" s="46">
        <v>37846</v>
      </c>
      <c r="H227" s="44" t="s">
        <v>46</v>
      </c>
      <c r="J227" s="25"/>
    </row>
    <row r="228" spans="1:10" x14ac:dyDescent="0.3">
      <c r="A228" s="17">
        <v>800</v>
      </c>
      <c r="B228" s="18" t="s">
        <v>66</v>
      </c>
      <c r="C228" s="18" t="s">
        <v>67</v>
      </c>
      <c r="D228" s="18" t="s">
        <v>208</v>
      </c>
      <c r="E228" s="18" t="s">
        <v>9</v>
      </c>
      <c r="F228" s="23" t="s">
        <v>110</v>
      </c>
      <c r="G228" s="19">
        <v>38143</v>
      </c>
      <c r="H228" s="18" t="s">
        <v>68</v>
      </c>
      <c r="J228" s="25" t="s">
        <v>125</v>
      </c>
    </row>
    <row r="229" spans="1:10" x14ac:dyDescent="0.3">
      <c r="A229" s="17">
        <v>800</v>
      </c>
      <c r="B229" s="18" t="s">
        <v>66</v>
      </c>
      <c r="C229" s="18" t="s">
        <v>67</v>
      </c>
      <c r="D229" s="18" t="s">
        <v>51</v>
      </c>
      <c r="E229" s="18" t="s">
        <v>107</v>
      </c>
      <c r="F229" s="23" t="s">
        <v>299</v>
      </c>
      <c r="G229" s="19">
        <v>44076</v>
      </c>
      <c r="H229" s="18" t="s">
        <v>73</v>
      </c>
      <c r="J229" s="25"/>
    </row>
    <row r="230" spans="1:10" x14ac:dyDescent="0.3">
      <c r="A230" s="17">
        <v>800</v>
      </c>
      <c r="B230" s="18" t="s">
        <v>66</v>
      </c>
      <c r="C230" s="18" t="s">
        <v>67</v>
      </c>
      <c r="D230" s="18" t="s">
        <v>209</v>
      </c>
      <c r="E230" s="18" t="s">
        <v>106</v>
      </c>
      <c r="F230" s="23" t="s">
        <v>172</v>
      </c>
      <c r="G230" s="19">
        <v>43670</v>
      </c>
      <c r="H230" s="18" t="s">
        <v>88</v>
      </c>
    </row>
    <row r="231" spans="1:10" x14ac:dyDescent="0.3">
      <c r="A231" s="17">
        <v>800</v>
      </c>
      <c r="B231" s="18" t="s">
        <v>66</v>
      </c>
      <c r="C231" s="18" t="s">
        <v>67</v>
      </c>
      <c r="D231" s="18" t="s">
        <v>55</v>
      </c>
      <c r="E231" s="18" t="s">
        <v>56</v>
      </c>
      <c r="F231" s="23" t="s">
        <v>307</v>
      </c>
      <c r="G231" s="19">
        <v>37834</v>
      </c>
      <c r="H231" s="18" t="s">
        <v>21</v>
      </c>
    </row>
    <row r="232" spans="1:10" x14ac:dyDescent="0.3">
      <c r="A232" s="17">
        <v>800</v>
      </c>
      <c r="B232" s="18" t="s">
        <v>66</v>
      </c>
      <c r="C232" s="18" t="s">
        <v>67</v>
      </c>
      <c r="D232" s="18" t="s">
        <v>210</v>
      </c>
      <c r="E232" s="18" t="s">
        <v>56</v>
      </c>
      <c r="F232" s="23" t="s">
        <v>121</v>
      </c>
      <c r="G232" s="19">
        <v>39662</v>
      </c>
      <c r="H232" s="18" t="s">
        <v>147</v>
      </c>
    </row>
    <row r="233" spans="1:10" x14ac:dyDescent="0.3">
      <c r="A233" s="17">
        <v>800</v>
      </c>
      <c r="B233" s="18" t="s">
        <v>101</v>
      </c>
      <c r="C233" s="18" t="s">
        <v>67</v>
      </c>
      <c r="D233" s="18" t="s">
        <v>161</v>
      </c>
      <c r="E233" s="18" t="s">
        <v>56</v>
      </c>
      <c r="F233" s="23" t="s">
        <v>247</v>
      </c>
      <c r="G233" s="19">
        <v>41724</v>
      </c>
      <c r="H233" s="18" t="s">
        <v>244</v>
      </c>
    </row>
    <row r="234" spans="1:10" x14ac:dyDescent="0.3">
      <c r="A234" s="17">
        <v>800</v>
      </c>
      <c r="B234" s="18" t="s">
        <v>101</v>
      </c>
      <c r="C234" s="18" t="s">
        <v>67</v>
      </c>
      <c r="D234" s="18" t="s">
        <v>211</v>
      </c>
      <c r="E234" s="18" t="s">
        <v>56</v>
      </c>
      <c r="F234" s="23" t="s">
        <v>189</v>
      </c>
      <c r="G234" s="19">
        <v>43884</v>
      </c>
      <c r="H234" s="18" t="s">
        <v>97</v>
      </c>
    </row>
    <row r="235" spans="1:10" x14ac:dyDescent="0.3">
      <c r="A235" s="17">
        <v>800</v>
      </c>
      <c r="B235" s="18" t="s">
        <v>66</v>
      </c>
      <c r="C235" s="18" t="s">
        <v>67</v>
      </c>
      <c r="D235" s="18" t="s">
        <v>212</v>
      </c>
      <c r="E235" s="18" t="s">
        <v>145</v>
      </c>
      <c r="F235" s="23">
        <v>2.102662037037037E-3</v>
      </c>
      <c r="G235" s="19">
        <v>38151</v>
      </c>
      <c r="H235" s="18" t="s">
        <v>19</v>
      </c>
    </row>
    <row r="236" spans="1:10" x14ac:dyDescent="0.3">
      <c r="A236" s="43">
        <v>800</v>
      </c>
      <c r="B236" s="44" t="s">
        <v>66</v>
      </c>
      <c r="C236" s="44" t="s">
        <v>67</v>
      </c>
      <c r="D236" s="44" t="s">
        <v>225</v>
      </c>
      <c r="E236" s="44" t="s">
        <v>16</v>
      </c>
      <c r="F236" s="52" t="s">
        <v>129</v>
      </c>
      <c r="G236" s="46">
        <v>41052</v>
      </c>
      <c r="H236" s="44" t="s">
        <v>70</v>
      </c>
    </row>
    <row r="237" spans="1:10" x14ac:dyDescent="0.3">
      <c r="A237" s="20">
        <v>800</v>
      </c>
      <c r="B237" s="21" t="s">
        <v>66</v>
      </c>
      <c r="C237" s="21" t="s">
        <v>67</v>
      </c>
      <c r="D237" s="21" t="s">
        <v>59</v>
      </c>
      <c r="E237" s="21" t="s">
        <v>278</v>
      </c>
      <c r="F237" s="24" t="s">
        <v>279</v>
      </c>
      <c r="G237" s="22">
        <v>41889</v>
      </c>
      <c r="H237" s="21" t="s">
        <v>64</v>
      </c>
    </row>
    <row r="238" spans="1:10" x14ac:dyDescent="0.3">
      <c r="A238" s="20">
        <v>800</v>
      </c>
      <c r="B238" s="21" t="s">
        <v>101</v>
      </c>
      <c r="C238" s="21" t="s">
        <v>67</v>
      </c>
      <c r="D238" s="21" t="s">
        <v>213</v>
      </c>
      <c r="E238" s="21" t="s">
        <v>16</v>
      </c>
      <c r="F238" s="24" t="s">
        <v>277</v>
      </c>
      <c r="G238" s="22">
        <v>39488</v>
      </c>
      <c r="H238" s="21" t="s">
        <v>97</v>
      </c>
    </row>
    <row r="239" spans="1:10" x14ac:dyDescent="0.3">
      <c r="A239" s="20">
        <v>800</v>
      </c>
      <c r="B239" s="21" t="s">
        <v>66</v>
      </c>
      <c r="C239" s="21" t="s">
        <v>67</v>
      </c>
      <c r="D239" s="21" t="s">
        <v>60</v>
      </c>
      <c r="E239" s="44" t="s">
        <v>16</v>
      </c>
      <c r="F239" s="52" t="s">
        <v>129</v>
      </c>
      <c r="G239" s="46">
        <v>41052</v>
      </c>
      <c r="H239" s="44" t="s">
        <v>70</v>
      </c>
    </row>
    <row r="240" spans="1:10" x14ac:dyDescent="0.3">
      <c r="A240" s="20">
        <v>800</v>
      </c>
      <c r="B240" s="21" t="s">
        <v>66</v>
      </c>
      <c r="C240" s="21" t="s">
        <v>67</v>
      </c>
      <c r="D240" s="21" t="s">
        <v>216</v>
      </c>
      <c r="E240" s="21" t="s">
        <v>16</v>
      </c>
      <c r="F240" s="24" t="s">
        <v>130</v>
      </c>
      <c r="G240" s="22">
        <v>41797</v>
      </c>
      <c r="H240" s="21" t="s">
        <v>71</v>
      </c>
      <c r="I240" s="50" t="s">
        <v>156</v>
      </c>
      <c r="J240" s="50"/>
    </row>
    <row r="241" spans="1:10" x14ac:dyDescent="0.3">
      <c r="A241" s="20">
        <v>800</v>
      </c>
      <c r="B241" s="21" t="s">
        <v>66</v>
      </c>
      <c r="C241" s="21" t="s">
        <v>67</v>
      </c>
      <c r="D241" s="21" t="s">
        <v>63</v>
      </c>
      <c r="E241" s="21" t="s">
        <v>16</v>
      </c>
      <c r="F241" s="24" t="s">
        <v>268</v>
      </c>
      <c r="G241" s="22">
        <v>43645</v>
      </c>
      <c r="H241" s="21" t="s">
        <v>73</v>
      </c>
    </row>
    <row r="242" spans="1:10" x14ac:dyDescent="0.3">
      <c r="A242" s="20">
        <v>800</v>
      </c>
      <c r="B242" s="21" t="s">
        <v>101</v>
      </c>
      <c r="C242" s="21" t="s">
        <v>67</v>
      </c>
      <c r="D242" s="21" t="s">
        <v>214</v>
      </c>
      <c r="E242" s="21" t="s">
        <v>30</v>
      </c>
      <c r="F242" s="24" t="s">
        <v>269</v>
      </c>
      <c r="G242" s="22">
        <v>40620</v>
      </c>
      <c r="H242" s="21" t="s">
        <v>270</v>
      </c>
    </row>
    <row r="243" spans="1:10" x14ac:dyDescent="0.3">
      <c r="A243" s="20">
        <v>800</v>
      </c>
      <c r="B243" s="21" t="s">
        <v>66</v>
      </c>
      <c r="C243" s="21" t="s">
        <v>67</v>
      </c>
      <c r="D243" s="21" t="s">
        <v>162</v>
      </c>
      <c r="E243" s="21" t="s">
        <v>30</v>
      </c>
      <c r="F243" s="24" t="s">
        <v>137</v>
      </c>
      <c r="G243" s="22">
        <v>42674</v>
      </c>
      <c r="H243" s="21" t="s">
        <v>94</v>
      </c>
    </row>
    <row r="244" spans="1:10" x14ac:dyDescent="0.3">
      <c r="A244" s="20">
        <v>800</v>
      </c>
      <c r="B244" s="21" t="s">
        <v>66</v>
      </c>
      <c r="C244" s="21" t="s">
        <v>67</v>
      </c>
      <c r="D244" s="21" t="s">
        <v>215</v>
      </c>
      <c r="E244" s="21" t="s">
        <v>30</v>
      </c>
      <c r="F244" s="24" t="s">
        <v>175</v>
      </c>
      <c r="G244" s="22">
        <v>43721</v>
      </c>
      <c r="H244" s="21" t="s">
        <v>176</v>
      </c>
    </row>
    <row r="245" spans="1:10" x14ac:dyDescent="0.3">
      <c r="A245" s="20">
        <v>800</v>
      </c>
      <c r="B245" s="21" t="s">
        <v>66</v>
      </c>
      <c r="C245" s="21" t="s">
        <v>67</v>
      </c>
      <c r="D245" s="21" t="s">
        <v>217</v>
      </c>
      <c r="E245" s="21" t="s">
        <v>248</v>
      </c>
      <c r="F245" s="24"/>
      <c r="G245" s="22"/>
      <c r="H245" s="21"/>
    </row>
    <row r="246" spans="1:10" x14ac:dyDescent="0.3">
      <c r="A246" s="43">
        <v>1500</v>
      </c>
      <c r="B246" s="44" t="s">
        <v>72</v>
      </c>
      <c r="C246" s="44" t="s">
        <v>67</v>
      </c>
      <c r="D246" s="44" t="s">
        <v>224</v>
      </c>
      <c r="E246" s="44" t="s">
        <v>76</v>
      </c>
      <c r="F246" s="52" t="s">
        <v>111</v>
      </c>
      <c r="G246" s="46">
        <v>43250</v>
      </c>
      <c r="H246" s="44" t="s">
        <v>46</v>
      </c>
    </row>
    <row r="247" spans="1:10" x14ac:dyDescent="0.3">
      <c r="A247" s="17">
        <v>1500</v>
      </c>
      <c r="B247" s="18" t="s">
        <v>72</v>
      </c>
      <c r="C247" s="18" t="s">
        <v>67</v>
      </c>
      <c r="D247" s="18" t="s">
        <v>226</v>
      </c>
      <c r="E247" s="18" t="s">
        <v>108</v>
      </c>
      <c r="F247" s="23" t="s">
        <v>289</v>
      </c>
      <c r="G247" s="19">
        <v>44762</v>
      </c>
      <c r="H247" s="18" t="s">
        <v>222</v>
      </c>
    </row>
    <row r="248" spans="1:10" x14ac:dyDescent="0.3">
      <c r="A248" s="17">
        <v>1500</v>
      </c>
      <c r="B248" s="18" t="s">
        <v>72</v>
      </c>
      <c r="C248" s="18" t="s">
        <v>67</v>
      </c>
      <c r="D248" s="18" t="s">
        <v>208</v>
      </c>
      <c r="E248" s="18" t="s">
        <v>9</v>
      </c>
      <c r="F248" s="23" t="s">
        <v>112</v>
      </c>
      <c r="G248" s="19">
        <v>38896</v>
      </c>
      <c r="H248" s="18" t="s">
        <v>70</v>
      </c>
      <c r="J248" s="25" t="s">
        <v>125</v>
      </c>
    </row>
    <row r="249" spans="1:10" x14ac:dyDescent="0.3">
      <c r="A249" s="17">
        <v>1500</v>
      </c>
      <c r="B249" s="18" t="s">
        <v>72</v>
      </c>
      <c r="C249" s="18" t="s">
        <v>67</v>
      </c>
      <c r="D249" s="18" t="s">
        <v>51</v>
      </c>
      <c r="E249" s="18" t="s">
        <v>107</v>
      </c>
      <c r="F249" s="23" t="s">
        <v>300</v>
      </c>
      <c r="G249" s="19">
        <v>44089</v>
      </c>
      <c r="H249" s="18" t="s">
        <v>19</v>
      </c>
      <c r="J249" s="25"/>
    </row>
    <row r="250" spans="1:10" x14ac:dyDescent="0.3">
      <c r="A250" s="17">
        <v>1500</v>
      </c>
      <c r="B250" s="18" t="s">
        <v>72</v>
      </c>
      <c r="C250" s="18" t="s">
        <v>67</v>
      </c>
      <c r="D250" s="18" t="s">
        <v>209</v>
      </c>
      <c r="E250" s="18" t="s">
        <v>12</v>
      </c>
      <c r="F250" s="23" t="s">
        <v>126</v>
      </c>
      <c r="G250" s="19">
        <v>41435</v>
      </c>
      <c r="H250" s="18" t="s">
        <v>74</v>
      </c>
    </row>
    <row r="251" spans="1:10" x14ac:dyDescent="0.3">
      <c r="A251" s="17">
        <v>1500</v>
      </c>
      <c r="B251" s="18" t="s">
        <v>72</v>
      </c>
      <c r="C251" s="18" t="s">
        <v>67</v>
      </c>
      <c r="D251" s="18" t="s">
        <v>55</v>
      </c>
      <c r="E251" s="18" t="s">
        <v>56</v>
      </c>
      <c r="F251" s="23" t="s">
        <v>306</v>
      </c>
      <c r="G251" s="19">
        <v>37834</v>
      </c>
      <c r="H251" s="18" t="s">
        <v>21</v>
      </c>
    </row>
    <row r="252" spans="1:10" x14ac:dyDescent="0.3">
      <c r="A252" s="17">
        <v>1500</v>
      </c>
      <c r="B252" s="18" t="s">
        <v>72</v>
      </c>
      <c r="C252" s="18" t="s">
        <v>67</v>
      </c>
      <c r="D252" s="18" t="s">
        <v>210</v>
      </c>
      <c r="E252" s="18" t="s">
        <v>56</v>
      </c>
      <c r="F252" s="23" t="s">
        <v>122</v>
      </c>
      <c r="G252" s="19">
        <v>39657</v>
      </c>
      <c r="H252" s="18" t="s">
        <v>147</v>
      </c>
    </row>
    <row r="253" spans="1:10" x14ac:dyDescent="0.3">
      <c r="A253" s="17">
        <v>1500</v>
      </c>
      <c r="B253" s="18" t="s">
        <v>246</v>
      </c>
      <c r="C253" s="18" t="s">
        <v>67</v>
      </c>
      <c r="D253" s="18" t="s">
        <v>161</v>
      </c>
      <c r="E253" s="18" t="s">
        <v>56</v>
      </c>
      <c r="F253" s="23">
        <v>3.5394675925925928E-3</v>
      </c>
      <c r="G253" s="19">
        <v>41706</v>
      </c>
      <c r="H253" s="18" t="s">
        <v>97</v>
      </c>
    </row>
    <row r="254" spans="1:10" x14ac:dyDescent="0.3">
      <c r="A254" s="17">
        <v>1500</v>
      </c>
      <c r="B254" s="18" t="s">
        <v>72</v>
      </c>
      <c r="C254" s="18" t="s">
        <v>67</v>
      </c>
      <c r="D254" s="18" t="s">
        <v>211</v>
      </c>
      <c r="E254" s="18" t="s">
        <v>56</v>
      </c>
      <c r="F254" s="23" t="s">
        <v>148</v>
      </c>
      <c r="G254" s="19">
        <v>43359</v>
      </c>
      <c r="H254" s="18" t="s">
        <v>149</v>
      </c>
    </row>
    <row r="255" spans="1:10" x14ac:dyDescent="0.3">
      <c r="A255" s="17">
        <v>1500</v>
      </c>
      <c r="B255" s="18" t="s">
        <v>72</v>
      </c>
      <c r="C255" s="18" t="s">
        <v>67</v>
      </c>
      <c r="D255" s="18" t="s">
        <v>212</v>
      </c>
      <c r="E255" s="18" t="s">
        <v>145</v>
      </c>
      <c r="F255" s="23" t="s">
        <v>235</v>
      </c>
      <c r="G255" s="19">
        <v>38151</v>
      </c>
      <c r="H255" s="18" t="s">
        <v>19</v>
      </c>
    </row>
    <row r="256" spans="1:10" x14ac:dyDescent="0.3">
      <c r="A256" s="43">
        <v>1500</v>
      </c>
      <c r="B256" s="44" t="s">
        <v>72</v>
      </c>
      <c r="C256" s="44" t="s">
        <v>67</v>
      </c>
      <c r="D256" s="44" t="s">
        <v>225</v>
      </c>
      <c r="E256" s="44" t="s">
        <v>14</v>
      </c>
      <c r="F256" s="52" t="s">
        <v>113</v>
      </c>
      <c r="G256" s="46">
        <v>37449</v>
      </c>
      <c r="H256" s="44" t="s">
        <v>21</v>
      </c>
      <c r="J256" s="25" t="s">
        <v>125</v>
      </c>
    </row>
    <row r="257" spans="1:10" x14ac:dyDescent="0.3">
      <c r="A257" s="20">
        <v>1500</v>
      </c>
      <c r="B257" s="21" t="s">
        <v>72</v>
      </c>
      <c r="C257" s="21" t="s">
        <v>67</v>
      </c>
      <c r="D257" s="21" t="s">
        <v>59</v>
      </c>
      <c r="E257" s="21" t="s">
        <v>79</v>
      </c>
      <c r="F257" s="24" t="s">
        <v>280</v>
      </c>
      <c r="G257" s="22">
        <v>39655</v>
      </c>
      <c r="H257" s="21" t="s">
        <v>97</v>
      </c>
      <c r="J257" s="25"/>
    </row>
    <row r="258" spans="1:10" x14ac:dyDescent="0.3">
      <c r="A258" s="20">
        <v>1500</v>
      </c>
      <c r="B258" s="21" t="s">
        <v>72</v>
      </c>
      <c r="C258" s="21" t="s">
        <v>67</v>
      </c>
      <c r="D258" s="21" t="s">
        <v>213</v>
      </c>
      <c r="E258" s="21" t="s">
        <v>16</v>
      </c>
      <c r="F258" s="24" t="s">
        <v>276</v>
      </c>
      <c r="G258" s="22">
        <v>39652</v>
      </c>
      <c r="H258" s="21" t="s">
        <v>70</v>
      </c>
    </row>
    <row r="259" spans="1:10" x14ac:dyDescent="0.3">
      <c r="A259" s="20">
        <v>1500</v>
      </c>
      <c r="B259" s="21" t="s">
        <v>72</v>
      </c>
      <c r="C259" s="21" t="s">
        <v>67</v>
      </c>
      <c r="D259" s="21" t="s">
        <v>60</v>
      </c>
      <c r="E259" s="21" t="s">
        <v>16</v>
      </c>
      <c r="F259" s="24" t="s">
        <v>136</v>
      </c>
      <c r="G259" s="22">
        <v>40401</v>
      </c>
      <c r="H259" s="21" t="s">
        <v>46</v>
      </c>
    </row>
    <row r="260" spans="1:10" x14ac:dyDescent="0.3">
      <c r="A260" s="20">
        <v>1500</v>
      </c>
      <c r="B260" s="21" t="s">
        <v>72</v>
      </c>
      <c r="C260" s="21" t="s">
        <v>67</v>
      </c>
      <c r="D260" s="21" t="s">
        <v>216</v>
      </c>
      <c r="E260" s="21" t="s">
        <v>16</v>
      </c>
      <c r="F260" s="24" t="s">
        <v>131</v>
      </c>
      <c r="G260" s="22">
        <v>41825</v>
      </c>
      <c r="H260" s="21" t="s">
        <v>75</v>
      </c>
      <c r="I260" s="50" t="s">
        <v>156</v>
      </c>
      <c r="J260" s="50"/>
    </row>
    <row r="261" spans="1:10" x14ac:dyDescent="0.3">
      <c r="A261" s="20">
        <v>1500</v>
      </c>
      <c r="B261" s="21" t="s">
        <v>72</v>
      </c>
      <c r="C261" s="21" t="s">
        <v>67</v>
      </c>
      <c r="D261" s="21" t="s">
        <v>63</v>
      </c>
      <c r="E261" s="21" t="s">
        <v>16</v>
      </c>
      <c r="F261" s="24" t="s">
        <v>267</v>
      </c>
      <c r="G261" s="22">
        <v>43597</v>
      </c>
      <c r="H261" s="21" t="s">
        <v>64</v>
      </c>
      <c r="I261" s="51" t="s">
        <v>159</v>
      </c>
      <c r="J261" s="51"/>
    </row>
    <row r="262" spans="1:10" x14ac:dyDescent="0.3">
      <c r="A262" s="20">
        <v>1500</v>
      </c>
      <c r="B262" s="21" t="s">
        <v>72</v>
      </c>
      <c r="C262" s="21" t="s">
        <v>67</v>
      </c>
      <c r="D262" s="21" t="s">
        <v>214</v>
      </c>
      <c r="E262" s="21" t="s">
        <v>30</v>
      </c>
      <c r="F262" s="24" t="s">
        <v>138</v>
      </c>
      <c r="G262" s="22">
        <v>40031</v>
      </c>
      <c r="H262" s="21" t="s">
        <v>95</v>
      </c>
    </row>
    <row r="263" spans="1:10" x14ac:dyDescent="0.3">
      <c r="A263" s="20">
        <v>1500</v>
      </c>
      <c r="B263" s="21" t="s">
        <v>246</v>
      </c>
      <c r="C263" s="21" t="s">
        <v>67</v>
      </c>
      <c r="D263" s="21" t="s">
        <v>162</v>
      </c>
      <c r="E263" s="21" t="s">
        <v>30</v>
      </c>
      <c r="F263" s="24" t="s">
        <v>260</v>
      </c>
      <c r="G263" s="22">
        <v>42070</v>
      </c>
      <c r="H263" s="21" t="s">
        <v>97</v>
      </c>
    </row>
    <row r="264" spans="1:10" x14ac:dyDescent="0.3">
      <c r="A264" s="20">
        <v>1500</v>
      </c>
      <c r="B264" s="21" t="s">
        <v>72</v>
      </c>
      <c r="C264" s="21" t="s">
        <v>67</v>
      </c>
      <c r="D264" s="21" t="s">
        <v>215</v>
      </c>
      <c r="E264" s="21" t="s">
        <v>30</v>
      </c>
      <c r="F264" s="24" t="s">
        <v>177</v>
      </c>
      <c r="G264" s="22">
        <v>43715</v>
      </c>
      <c r="H264" s="21" t="s">
        <v>178</v>
      </c>
    </row>
    <row r="265" spans="1:10" x14ac:dyDescent="0.3">
      <c r="A265" s="20">
        <v>1500</v>
      </c>
      <c r="B265" s="21" t="s">
        <v>72</v>
      </c>
      <c r="C265" s="21" t="s">
        <v>67</v>
      </c>
      <c r="D265" s="21" t="s">
        <v>217</v>
      </c>
      <c r="E265" s="21" t="s">
        <v>248</v>
      </c>
      <c r="F265" s="24"/>
      <c r="G265" s="22"/>
      <c r="H265" s="21"/>
    </row>
    <row r="266" spans="1:10" x14ac:dyDescent="0.3">
      <c r="A266" s="43">
        <v>1609.3440000000001</v>
      </c>
      <c r="B266" s="44" t="s">
        <v>7</v>
      </c>
      <c r="C266" s="44" t="s">
        <v>67</v>
      </c>
      <c r="D266" s="44" t="s">
        <v>224</v>
      </c>
      <c r="E266" s="44" t="s">
        <v>108</v>
      </c>
      <c r="F266" s="52" t="s">
        <v>206</v>
      </c>
      <c r="G266" s="46">
        <v>45080</v>
      </c>
      <c r="H266" s="44" t="s">
        <v>73</v>
      </c>
    </row>
    <row r="267" spans="1:10" x14ac:dyDescent="0.3">
      <c r="A267" s="17">
        <v>1609.3440000000001</v>
      </c>
      <c r="B267" s="18" t="s">
        <v>7</v>
      </c>
      <c r="C267" s="18" t="s">
        <v>67</v>
      </c>
      <c r="D267" s="18" t="s">
        <v>226</v>
      </c>
      <c r="E267" s="44" t="s">
        <v>108</v>
      </c>
      <c r="F267" s="52" t="s">
        <v>206</v>
      </c>
      <c r="G267" s="46">
        <v>45080</v>
      </c>
      <c r="H267" s="44" t="s">
        <v>73</v>
      </c>
    </row>
    <row r="268" spans="1:10" x14ac:dyDescent="0.3">
      <c r="A268" s="17">
        <v>1609.3440000000001</v>
      </c>
      <c r="B268" s="18" t="s">
        <v>7</v>
      </c>
      <c r="C268" s="18" t="s">
        <v>67</v>
      </c>
      <c r="D268" s="18" t="s">
        <v>208</v>
      </c>
      <c r="E268" s="18" t="s">
        <v>201</v>
      </c>
      <c r="F268" s="23" t="s">
        <v>207</v>
      </c>
      <c r="G268" s="19">
        <v>45080</v>
      </c>
      <c r="H268" s="18" t="s">
        <v>73</v>
      </c>
    </row>
    <row r="269" spans="1:10" x14ac:dyDescent="0.3">
      <c r="A269" s="17">
        <v>1609.3440000000001</v>
      </c>
      <c r="B269" s="18" t="s">
        <v>7</v>
      </c>
      <c r="C269" s="18" t="s">
        <v>67</v>
      </c>
      <c r="D269" s="18" t="s">
        <v>51</v>
      </c>
      <c r="E269" s="18" t="s">
        <v>107</v>
      </c>
      <c r="F269" s="23" t="s">
        <v>298</v>
      </c>
      <c r="G269" s="19">
        <v>45080</v>
      </c>
      <c r="H269" s="18" t="s">
        <v>73</v>
      </c>
    </row>
    <row r="270" spans="1:10" x14ac:dyDescent="0.3">
      <c r="A270" s="17">
        <v>1609.3440000000001</v>
      </c>
      <c r="B270" s="18" t="s">
        <v>7</v>
      </c>
      <c r="C270" s="18" t="s">
        <v>67</v>
      </c>
      <c r="D270" s="18" t="s">
        <v>209</v>
      </c>
      <c r="E270" s="18" t="s">
        <v>12</v>
      </c>
      <c r="F270" s="23" t="s">
        <v>127</v>
      </c>
      <c r="G270" s="19">
        <v>41839</v>
      </c>
      <c r="H270" s="18" t="s">
        <v>78</v>
      </c>
    </row>
    <row r="271" spans="1:10" x14ac:dyDescent="0.3">
      <c r="A271" s="17">
        <v>1609.3440000000001</v>
      </c>
      <c r="B271" s="18" t="s">
        <v>7</v>
      </c>
      <c r="C271" s="18" t="s">
        <v>67</v>
      </c>
      <c r="D271" s="18" t="s">
        <v>55</v>
      </c>
      <c r="E271" s="18" t="s">
        <v>12</v>
      </c>
      <c r="F271" s="23" t="s">
        <v>305</v>
      </c>
      <c r="G271" s="19">
        <v>43706</v>
      </c>
      <c r="H271" s="18" t="s">
        <v>250</v>
      </c>
    </row>
    <row r="272" spans="1:10" x14ac:dyDescent="0.3">
      <c r="A272" s="17">
        <v>1609.3440000000001</v>
      </c>
      <c r="B272" s="18" t="s">
        <v>7</v>
      </c>
      <c r="C272" s="18" t="s">
        <v>67</v>
      </c>
      <c r="D272" s="18" t="s">
        <v>210</v>
      </c>
      <c r="E272" s="18" t="s">
        <v>56</v>
      </c>
      <c r="F272" s="23" t="s">
        <v>114</v>
      </c>
      <c r="G272" s="19">
        <v>40121</v>
      </c>
      <c r="H272" s="18" t="s">
        <v>96</v>
      </c>
      <c r="J272" s="25" t="s">
        <v>125</v>
      </c>
    </row>
    <row r="273" spans="1:11" x14ac:dyDescent="0.3">
      <c r="A273" s="17">
        <v>1609.3440000000001</v>
      </c>
      <c r="B273" s="18" t="s">
        <v>7</v>
      </c>
      <c r="C273" s="18" t="s">
        <v>67</v>
      </c>
      <c r="D273" s="18" t="s">
        <v>161</v>
      </c>
      <c r="E273" s="18" t="s">
        <v>56</v>
      </c>
      <c r="F273" s="23" t="s">
        <v>245</v>
      </c>
      <c r="G273" s="19">
        <v>41514</v>
      </c>
      <c r="H273" s="18" t="s">
        <v>74</v>
      </c>
      <c r="J273" s="25"/>
    </row>
    <row r="274" spans="1:11" x14ac:dyDescent="0.3">
      <c r="A274" s="17">
        <v>1609.3440000000001</v>
      </c>
      <c r="B274" s="18" t="s">
        <v>7</v>
      </c>
      <c r="C274" s="18" t="s">
        <v>67</v>
      </c>
      <c r="D274" s="18" t="s">
        <v>211</v>
      </c>
      <c r="E274" s="18" t="s">
        <v>56</v>
      </c>
      <c r="F274" s="23" t="s">
        <v>152</v>
      </c>
      <c r="G274" s="19">
        <v>43325</v>
      </c>
      <c r="H274" s="18" t="s">
        <v>74</v>
      </c>
    </row>
    <row r="275" spans="1:11" x14ac:dyDescent="0.3">
      <c r="A275" s="17">
        <v>1609.3440000000001</v>
      </c>
      <c r="B275" s="18" t="s">
        <v>7</v>
      </c>
      <c r="C275" s="18" t="s">
        <v>67</v>
      </c>
      <c r="D275" s="18" t="s">
        <v>212</v>
      </c>
      <c r="E275" s="18" t="s">
        <v>56</v>
      </c>
      <c r="F275" s="23" t="s">
        <v>236</v>
      </c>
      <c r="G275" s="19">
        <v>45175</v>
      </c>
      <c r="H275" s="18" t="s">
        <v>73</v>
      </c>
    </row>
    <row r="276" spans="1:11" x14ac:dyDescent="0.3">
      <c r="A276" s="43">
        <v>1609.3440000000001</v>
      </c>
      <c r="B276" s="44" t="s">
        <v>7</v>
      </c>
      <c r="C276" s="44" t="s">
        <v>67</v>
      </c>
      <c r="D276" s="44" t="s">
        <v>225</v>
      </c>
      <c r="E276" s="44" t="s">
        <v>16</v>
      </c>
      <c r="F276" s="52" t="s">
        <v>135</v>
      </c>
      <c r="G276" s="46">
        <v>40348</v>
      </c>
      <c r="H276" s="44" t="s">
        <v>73</v>
      </c>
      <c r="J276" s="25" t="s">
        <v>125</v>
      </c>
    </row>
    <row r="277" spans="1:11" x14ac:dyDescent="0.3">
      <c r="A277" s="20">
        <v>1609.3440000000001</v>
      </c>
      <c r="B277" s="21" t="s">
        <v>7</v>
      </c>
      <c r="C277" s="21" t="s">
        <v>67</v>
      </c>
      <c r="D277" s="21" t="s">
        <v>59</v>
      </c>
      <c r="E277" s="21" t="s">
        <v>79</v>
      </c>
      <c r="F277" s="24" t="s">
        <v>281</v>
      </c>
      <c r="G277" s="22">
        <v>39252</v>
      </c>
      <c r="H277" s="21" t="s">
        <v>21</v>
      </c>
      <c r="J277" s="25"/>
    </row>
    <row r="278" spans="1:11" x14ac:dyDescent="0.3">
      <c r="A278" s="20">
        <v>1609.3440000000001</v>
      </c>
      <c r="B278" s="21" t="s">
        <v>7</v>
      </c>
      <c r="C278" s="21" t="s">
        <v>67</v>
      </c>
      <c r="D278" s="21" t="s">
        <v>213</v>
      </c>
      <c r="E278" s="21" t="s">
        <v>16</v>
      </c>
      <c r="F278" s="24" t="s">
        <v>275</v>
      </c>
      <c r="G278" s="22">
        <v>39635</v>
      </c>
      <c r="H278" s="21" t="s">
        <v>21</v>
      </c>
    </row>
    <row r="279" spans="1:11" x14ac:dyDescent="0.3">
      <c r="A279" s="20">
        <v>1609.3440000000001</v>
      </c>
      <c r="B279" s="21" t="s">
        <v>7</v>
      </c>
      <c r="C279" s="21" t="s">
        <v>67</v>
      </c>
      <c r="D279" s="21" t="s">
        <v>60</v>
      </c>
      <c r="E279" s="44" t="s">
        <v>16</v>
      </c>
      <c r="F279" s="52" t="s">
        <v>135</v>
      </c>
      <c r="G279" s="46">
        <v>40348</v>
      </c>
      <c r="H279" s="44" t="s">
        <v>73</v>
      </c>
      <c r="I279" s="50" t="s">
        <v>156</v>
      </c>
      <c r="J279" s="50"/>
    </row>
    <row r="280" spans="1:11" x14ac:dyDescent="0.3">
      <c r="A280" s="20">
        <v>1609.3440000000001</v>
      </c>
      <c r="B280" s="21" t="s">
        <v>7</v>
      </c>
      <c r="C280" s="21" t="s">
        <v>67</v>
      </c>
      <c r="D280" s="21" t="s">
        <v>216</v>
      </c>
      <c r="E280" s="21" t="s">
        <v>16</v>
      </c>
      <c r="F280" s="24" t="s">
        <v>271</v>
      </c>
      <c r="G280" s="22">
        <v>41831</v>
      </c>
      <c r="H280" s="21" t="s">
        <v>21</v>
      </c>
      <c r="I280" s="50" t="s">
        <v>156</v>
      </c>
      <c r="J280" s="50"/>
      <c r="K280" t="s">
        <v>157</v>
      </c>
    </row>
    <row r="281" spans="1:11" x14ac:dyDescent="0.3">
      <c r="A281" s="20">
        <v>1609.3440000000001</v>
      </c>
      <c r="B281" s="21" t="s">
        <v>7</v>
      </c>
      <c r="C281" s="21" t="s">
        <v>67</v>
      </c>
      <c r="D281" s="21" t="s">
        <v>63</v>
      </c>
      <c r="E281" s="21" t="s">
        <v>16</v>
      </c>
      <c r="F281" s="24" t="s">
        <v>265</v>
      </c>
      <c r="G281" s="22">
        <v>43679</v>
      </c>
      <c r="H281" s="21" t="s">
        <v>266</v>
      </c>
    </row>
    <row r="282" spans="1:11" x14ac:dyDescent="0.3">
      <c r="A282" s="20">
        <v>1609.3440000000001</v>
      </c>
      <c r="B282" s="21" t="s">
        <v>7</v>
      </c>
      <c r="C282" s="21" t="s">
        <v>67</v>
      </c>
      <c r="D282" s="21" t="s">
        <v>214</v>
      </c>
      <c r="E282" s="21" t="s">
        <v>30</v>
      </c>
      <c r="F282" s="53" t="s">
        <v>261</v>
      </c>
      <c r="G282" s="22">
        <v>40365</v>
      </c>
      <c r="H282" s="21" t="s">
        <v>21</v>
      </c>
    </row>
    <row r="283" spans="1:11" x14ac:dyDescent="0.3">
      <c r="A283" s="20">
        <v>1609.3440000000001</v>
      </c>
      <c r="B283" s="21" t="s">
        <v>7</v>
      </c>
      <c r="C283" s="21" t="s">
        <v>67</v>
      </c>
      <c r="D283" s="21" t="s">
        <v>162</v>
      </c>
      <c r="E283" s="21" t="s">
        <v>30</v>
      </c>
      <c r="F283" s="24" t="s">
        <v>139</v>
      </c>
      <c r="G283" s="22">
        <v>42179</v>
      </c>
      <c r="H283" s="21" t="s">
        <v>77</v>
      </c>
    </row>
    <row r="284" spans="1:11" x14ac:dyDescent="0.3">
      <c r="A284" s="20">
        <v>1609.3440000000001</v>
      </c>
      <c r="B284" s="21" t="s">
        <v>7</v>
      </c>
      <c r="C284" s="21" t="s">
        <v>67</v>
      </c>
      <c r="D284" s="21" t="s">
        <v>215</v>
      </c>
      <c r="E284" s="21" t="s">
        <v>30</v>
      </c>
      <c r="F284" s="24" t="s">
        <v>179</v>
      </c>
      <c r="G284" s="22">
        <v>43711</v>
      </c>
      <c r="H284" s="21" t="s">
        <v>180</v>
      </c>
    </row>
    <row r="285" spans="1:11" x14ac:dyDescent="0.3">
      <c r="A285" s="20">
        <v>1609.3440000000001</v>
      </c>
      <c r="B285" s="21" t="s">
        <v>7</v>
      </c>
      <c r="C285" s="21" t="s">
        <v>67</v>
      </c>
      <c r="D285" s="21" t="s">
        <v>217</v>
      </c>
      <c r="E285" s="21" t="s">
        <v>248</v>
      </c>
      <c r="F285" s="24"/>
      <c r="G285" s="22"/>
      <c r="H285" s="21"/>
    </row>
    <row r="286" spans="1:11" x14ac:dyDescent="0.3">
      <c r="A286" s="43">
        <v>3000</v>
      </c>
      <c r="B286" s="44" t="s">
        <v>80</v>
      </c>
      <c r="C286" s="44" t="s">
        <v>67</v>
      </c>
      <c r="D286" s="44" t="s">
        <v>224</v>
      </c>
      <c r="E286" s="44" t="s">
        <v>108</v>
      </c>
      <c r="F286" s="52" t="s">
        <v>288</v>
      </c>
      <c r="G286" s="46">
        <v>45084</v>
      </c>
      <c r="H286" s="44" t="s">
        <v>222</v>
      </c>
    </row>
    <row r="287" spans="1:11" x14ac:dyDescent="0.3">
      <c r="A287" s="17">
        <v>3000</v>
      </c>
      <c r="B287" s="18" t="s">
        <v>80</v>
      </c>
      <c r="C287" s="18" t="s">
        <v>67</v>
      </c>
      <c r="D287" s="18" t="s">
        <v>226</v>
      </c>
      <c r="E287" s="44" t="s">
        <v>108</v>
      </c>
      <c r="F287" s="52" t="s">
        <v>288</v>
      </c>
      <c r="G287" s="46">
        <v>45084</v>
      </c>
      <c r="H287" s="44" t="s">
        <v>222</v>
      </c>
    </row>
    <row r="288" spans="1:11" x14ac:dyDescent="0.3">
      <c r="A288" s="17">
        <v>3000</v>
      </c>
      <c r="B288" s="18" t="s">
        <v>80</v>
      </c>
      <c r="C288" s="18" t="s">
        <v>67</v>
      </c>
      <c r="D288" s="18" t="s">
        <v>208</v>
      </c>
      <c r="E288" s="18" t="s">
        <v>9</v>
      </c>
      <c r="F288" s="23" t="s">
        <v>290</v>
      </c>
      <c r="G288" s="19">
        <v>38102</v>
      </c>
      <c r="H288" s="18" t="s">
        <v>81</v>
      </c>
      <c r="J288" s="25" t="s">
        <v>125</v>
      </c>
    </row>
    <row r="289" spans="1:11" x14ac:dyDescent="0.3">
      <c r="A289" s="17">
        <v>3000</v>
      </c>
      <c r="B289" s="18" t="s">
        <v>80</v>
      </c>
      <c r="C289" s="18" t="s">
        <v>67</v>
      </c>
      <c r="D289" s="18" t="s">
        <v>51</v>
      </c>
      <c r="E289" s="18" t="s">
        <v>107</v>
      </c>
      <c r="F289" s="23" t="s">
        <v>297</v>
      </c>
      <c r="G289" s="19">
        <v>44069</v>
      </c>
      <c r="H289" s="18" t="s">
        <v>222</v>
      </c>
      <c r="J289" s="25"/>
    </row>
    <row r="290" spans="1:11" x14ac:dyDescent="0.3">
      <c r="A290" s="17">
        <v>3000</v>
      </c>
      <c r="B290" s="18" t="s">
        <v>80</v>
      </c>
      <c r="C290" s="18" t="s">
        <v>67</v>
      </c>
      <c r="D290" s="18" t="s">
        <v>209</v>
      </c>
      <c r="E290" s="18" t="s">
        <v>12</v>
      </c>
      <c r="F290" s="23" t="s">
        <v>128</v>
      </c>
      <c r="G290" s="19">
        <v>41472</v>
      </c>
      <c r="H290" s="18" t="s">
        <v>70</v>
      </c>
    </row>
    <row r="291" spans="1:11" x14ac:dyDescent="0.3">
      <c r="A291" s="17">
        <v>3000</v>
      </c>
      <c r="B291" s="18" t="s">
        <v>99</v>
      </c>
      <c r="C291" s="18" t="s">
        <v>67</v>
      </c>
      <c r="D291" s="18" t="s">
        <v>55</v>
      </c>
      <c r="E291" s="18" t="s">
        <v>12</v>
      </c>
      <c r="F291" s="23" t="s">
        <v>304</v>
      </c>
      <c r="G291" s="19">
        <v>43534</v>
      </c>
      <c r="H291" s="18" t="s">
        <v>97</v>
      </c>
    </row>
    <row r="292" spans="1:11" x14ac:dyDescent="0.3">
      <c r="A292" s="17">
        <v>3000</v>
      </c>
      <c r="B292" s="18" t="s">
        <v>80</v>
      </c>
      <c r="C292" s="18" t="s">
        <v>67</v>
      </c>
      <c r="D292" s="18" t="s">
        <v>210</v>
      </c>
      <c r="E292" s="18" t="s">
        <v>56</v>
      </c>
      <c r="F292" s="23" t="s">
        <v>123</v>
      </c>
      <c r="G292" s="19">
        <v>39648</v>
      </c>
      <c r="H292" s="18" t="s">
        <v>69</v>
      </c>
    </row>
    <row r="293" spans="1:11" x14ac:dyDescent="0.3">
      <c r="A293" s="17">
        <v>3000</v>
      </c>
      <c r="B293" s="18" t="s">
        <v>99</v>
      </c>
      <c r="C293" s="18" t="s">
        <v>67</v>
      </c>
      <c r="D293" s="18" t="s">
        <v>161</v>
      </c>
      <c r="E293" s="18" t="s">
        <v>56</v>
      </c>
      <c r="F293" s="23" t="s">
        <v>243</v>
      </c>
      <c r="G293" s="19">
        <v>41725</v>
      </c>
      <c r="H293" s="18" t="s">
        <v>244</v>
      </c>
    </row>
    <row r="294" spans="1:11" x14ac:dyDescent="0.3">
      <c r="A294" s="17">
        <v>3000</v>
      </c>
      <c r="B294" s="18" t="s">
        <v>80</v>
      </c>
      <c r="C294" s="18" t="s">
        <v>67</v>
      </c>
      <c r="D294" s="18" t="s">
        <v>211</v>
      </c>
      <c r="E294" s="18" t="s">
        <v>56</v>
      </c>
      <c r="F294" s="23" t="s">
        <v>238</v>
      </c>
      <c r="G294" s="19">
        <v>43313</v>
      </c>
      <c r="H294" s="18" t="s">
        <v>153</v>
      </c>
    </row>
    <row r="295" spans="1:11" x14ac:dyDescent="0.3">
      <c r="A295" s="17">
        <v>3000</v>
      </c>
      <c r="B295" s="18" t="s">
        <v>80</v>
      </c>
      <c r="C295" s="18" t="s">
        <v>67</v>
      </c>
      <c r="D295" s="18" t="s">
        <v>212</v>
      </c>
      <c r="E295" s="18" t="s">
        <v>248</v>
      </c>
      <c r="F295" s="23"/>
      <c r="G295" s="19"/>
      <c r="H295" s="18"/>
    </row>
    <row r="296" spans="1:11" x14ac:dyDescent="0.3">
      <c r="A296" s="43">
        <v>3000</v>
      </c>
      <c r="B296" s="44" t="s">
        <v>80</v>
      </c>
      <c r="C296" s="44" t="s">
        <v>67</v>
      </c>
      <c r="D296" s="44" t="s">
        <v>225</v>
      </c>
      <c r="E296" s="44" t="s">
        <v>14</v>
      </c>
      <c r="F296" s="52" t="s">
        <v>115</v>
      </c>
      <c r="G296" s="46">
        <v>37426</v>
      </c>
      <c r="H296" s="44" t="s">
        <v>82</v>
      </c>
      <c r="J296" s="25" t="s">
        <v>125</v>
      </c>
    </row>
    <row r="297" spans="1:11" x14ac:dyDescent="0.3">
      <c r="A297" s="20">
        <v>3000</v>
      </c>
      <c r="B297" s="21" t="s">
        <v>80</v>
      </c>
      <c r="C297" s="21" t="s">
        <v>67</v>
      </c>
      <c r="D297" s="21" t="s">
        <v>59</v>
      </c>
      <c r="E297" s="21" t="s">
        <v>15</v>
      </c>
      <c r="F297" s="24" t="s">
        <v>282</v>
      </c>
      <c r="G297" s="22">
        <v>36750</v>
      </c>
      <c r="H297" s="21" t="s">
        <v>283</v>
      </c>
      <c r="J297" s="25"/>
    </row>
    <row r="298" spans="1:11" x14ac:dyDescent="0.3">
      <c r="A298" s="20">
        <v>3000</v>
      </c>
      <c r="B298" s="21" t="s">
        <v>99</v>
      </c>
      <c r="C298" s="21" t="s">
        <v>67</v>
      </c>
      <c r="D298" s="21" t="s">
        <v>213</v>
      </c>
      <c r="E298" s="21" t="s">
        <v>16</v>
      </c>
      <c r="F298" s="24" t="s">
        <v>273</v>
      </c>
      <c r="G298" s="22">
        <v>39526</v>
      </c>
      <c r="H298" s="21" t="s">
        <v>274</v>
      </c>
    </row>
    <row r="299" spans="1:11" x14ac:dyDescent="0.3">
      <c r="A299" s="20">
        <v>3000</v>
      </c>
      <c r="B299" s="21" t="s">
        <v>80</v>
      </c>
      <c r="C299" s="21" t="s">
        <v>67</v>
      </c>
      <c r="D299" s="21" t="s">
        <v>60</v>
      </c>
      <c r="E299" s="21" t="s">
        <v>16</v>
      </c>
      <c r="F299" s="24" t="s">
        <v>134</v>
      </c>
      <c r="G299" s="22">
        <v>40405</v>
      </c>
      <c r="H299" s="21" t="s">
        <v>64</v>
      </c>
    </row>
    <row r="300" spans="1:11" x14ac:dyDescent="0.3">
      <c r="A300" s="20">
        <v>3000</v>
      </c>
      <c r="B300" s="21" t="s">
        <v>80</v>
      </c>
      <c r="C300" s="21" t="s">
        <v>67</v>
      </c>
      <c r="D300" s="21" t="s">
        <v>216</v>
      </c>
      <c r="E300" s="21" t="s">
        <v>16</v>
      </c>
      <c r="F300" s="24" t="s">
        <v>133</v>
      </c>
      <c r="G300" s="22">
        <v>41850</v>
      </c>
      <c r="H300" s="21" t="s">
        <v>83</v>
      </c>
      <c r="I300" s="50" t="s">
        <v>156</v>
      </c>
      <c r="J300" s="50"/>
      <c r="K300" t="s">
        <v>158</v>
      </c>
    </row>
    <row r="301" spans="1:11" x14ac:dyDescent="0.3">
      <c r="A301" s="20">
        <v>3000</v>
      </c>
      <c r="B301" s="21" t="s">
        <v>80</v>
      </c>
      <c r="C301" s="21" t="s">
        <v>67</v>
      </c>
      <c r="D301" s="21" t="s">
        <v>63</v>
      </c>
      <c r="E301" s="21" t="s">
        <v>16</v>
      </c>
      <c r="F301" s="24" t="s">
        <v>264</v>
      </c>
      <c r="G301" s="22">
        <v>43642</v>
      </c>
      <c r="H301" s="21" t="s">
        <v>222</v>
      </c>
    </row>
    <row r="302" spans="1:11" x14ac:dyDescent="0.3">
      <c r="A302" s="20">
        <v>3000</v>
      </c>
      <c r="B302" s="21" t="s">
        <v>99</v>
      </c>
      <c r="C302" s="21" t="s">
        <v>67</v>
      </c>
      <c r="D302" s="21" t="s">
        <v>214</v>
      </c>
      <c r="E302" s="21" t="s">
        <v>30</v>
      </c>
      <c r="F302" s="24" t="s">
        <v>140</v>
      </c>
      <c r="G302" s="22">
        <v>40601</v>
      </c>
      <c r="H302" s="21" t="s">
        <v>97</v>
      </c>
      <c r="J302" s="25" t="s">
        <v>125</v>
      </c>
      <c r="K302" t="s">
        <v>218</v>
      </c>
    </row>
    <row r="303" spans="1:11" x14ac:dyDescent="0.3">
      <c r="A303" s="20">
        <v>3000</v>
      </c>
      <c r="B303" s="21" t="s">
        <v>99</v>
      </c>
      <c r="C303" s="21" t="s">
        <v>67</v>
      </c>
      <c r="D303" s="21" t="s">
        <v>162</v>
      </c>
      <c r="E303" s="21" t="s">
        <v>30</v>
      </c>
      <c r="F303" s="24" t="s">
        <v>251</v>
      </c>
      <c r="G303" s="22">
        <v>42057</v>
      </c>
      <c r="H303" s="21" t="s">
        <v>97</v>
      </c>
    </row>
    <row r="304" spans="1:11" x14ac:dyDescent="0.3">
      <c r="A304" s="20">
        <v>3000</v>
      </c>
      <c r="B304" s="21" t="s">
        <v>80</v>
      </c>
      <c r="C304" s="21" t="s">
        <v>67</v>
      </c>
      <c r="D304" s="21" t="s">
        <v>215</v>
      </c>
      <c r="E304" s="21" t="s">
        <v>248</v>
      </c>
      <c r="F304" s="24"/>
      <c r="G304" s="22"/>
      <c r="H304" s="21"/>
    </row>
    <row r="305" spans="1:10" x14ac:dyDescent="0.3">
      <c r="A305" s="20">
        <v>3000</v>
      </c>
      <c r="B305" s="21" t="s">
        <v>80</v>
      </c>
      <c r="C305" s="21" t="s">
        <v>67</v>
      </c>
      <c r="D305" s="21" t="s">
        <v>217</v>
      </c>
      <c r="E305" s="21" t="s">
        <v>248</v>
      </c>
      <c r="F305" s="24"/>
      <c r="G305" s="22"/>
      <c r="H305" s="21"/>
    </row>
    <row r="306" spans="1:10" x14ac:dyDescent="0.3">
      <c r="A306" s="43">
        <v>5000</v>
      </c>
      <c r="B306" s="44" t="s">
        <v>84</v>
      </c>
      <c r="C306" s="44" t="s">
        <v>67</v>
      </c>
      <c r="D306" s="44" t="s">
        <v>224</v>
      </c>
      <c r="E306" s="44" t="s">
        <v>108</v>
      </c>
      <c r="F306" s="52" t="s">
        <v>203</v>
      </c>
      <c r="G306" s="46">
        <v>45044</v>
      </c>
      <c r="H306" s="44" t="s">
        <v>19</v>
      </c>
      <c r="J306" s="25"/>
    </row>
    <row r="307" spans="1:10" x14ac:dyDescent="0.3">
      <c r="A307" s="17">
        <v>5000</v>
      </c>
      <c r="B307" s="18" t="s">
        <v>84</v>
      </c>
      <c r="C307" s="18" t="s">
        <v>67</v>
      </c>
      <c r="D307" s="18" t="s">
        <v>226</v>
      </c>
      <c r="E307" s="44" t="s">
        <v>108</v>
      </c>
      <c r="F307" s="52" t="s">
        <v>203</v>
      </c>
      <c r="G307" s="46">
        <v>45044</v>
      </c>
      <c r="H307" s="44" t="s">
        <v>19</v>
      </c>
      <c r="J307" s="25"/>
    </row>
    <row r="308" spans="1:10" x14ac:dyDescent="0.3">
      <c r="A308" s="17">
        <v>5000</v>
      </c>
      <c r="B308" s="18" t="s">
        <v>84</v>
      </c>
      <c r="C308" s="18" t="s">
        <v>67</v>
      </c>
      <c r="D308" s="18" t="s">
        <v>208</v>
      </c>
      <c r="E308" s="18" t="s">
        <v>183</v>
      </c>
      <c r="F308" s="23" t="s">
        <v>182</v>
      </c>
      <c r="G308" s="19">
        <v>43720</v>
      </c>
      <c r="H308" s="18" t="s">
        <v>85</v>
      </c>
    </row>
    <row r="309" spans="1:10" x14ac:dyDescent="0.3">
      <c r="A309" s="17">
        <v>5000</v>
      </c>
      <c r="B309" s="18" t="s">
        <v>84</v>
      </c>
      <c r="C309" s="18" t="s">
        <v>67</v>
      </c>
      <c r="D309" s="18" t="s">
        <v>51</v>
      </c>
      <c r="E309" s="18" t="s">
        <v>107</v>
      </c>
      <c r="F309" s="23" t="s">
        <v>296</v>
      </c>
      <c r="G309" s="19">
        <v>44335</v>
      </c>
      <c r="H309" s="18" t="s">
        <v>222</v>
      </c>
    </row>
    <row r="310" spans="1:10" x14ac:dyDescent="0.3">
      <c r="A310" s="17">
        <v>5000</v>
      </c>
      <c r="B310" s="18" t="s">
        <v>84</v>
      </c>
      <c r="C310" s="18" t="s">
        <v>67</v>
      </c>
      <c r="D310" s="18" t="s">
        <v>209</v>
      </c>
      <c r="E310" s="18" t="s">
        <v>12</v>
      </c>
      <c r="F310" s="23" t="s">
        <v>116</v>
      </c>
      <c r="G310" s="19">
        <v>41165</v>
      </c>
      <c r="H310" s="18" t="s">
        <v>85</v>
      </c>
      <c r="J310" s="25" t="s">
        <v>125</v>
      </c>
    </row>
    <row r="311" spans="1:10" x14ac:dyDescent="0.3">
      <c r="A311" s="17">
        <v>5000</v>
      </c>
      <c r="B311" s="18" t="s">
        <v>84</v>
      </c>
      <c r="C311" s="18" t="s">
        <v>67</v>
      </c>
      <c r="D311" s="18" t="s">
        <v>55</v>
      </c>
      <c r="E311" s="18" t="s">
        <v>12</v>
      </c>
      <c r="F311" s="23" t="s">
        <v>303</v>
      </c>
      <c r="G311" s="19">
        <v>43356</v>
      </c>
      <c r="H311" s="18" t="s">
        <v>263</v>
      </c>
      <c r="J311" s="25"/>
    </row>
    <row r="312" spans="1:10" x14ac:dyDescent="0.3">
      <c r="A312" s="17">
        <v>5000</v>
      </c>
      <c r="B312" s="18" t="s">
        <v>84</v>
      </c>
      <c r="C312" s="18" t="s">
        <v>67</v>
      </c>
      <c r="D312" s="18" t="s">
        <v>210</v>
      </c>
      <c r="E312" s="18" t="s">
        <v>56</v>
      </c>
      <c r="F312" s="23" t="s">
        <v>124</v>
      </c>
      <c r="G312" s="19">
        <v>39659</v>
      </c>
      <c r="H312" s="18" t="s">
        <v>93</v>
      </c>
    </row>
    <row r="313" spans="1:10" x14ac:dyDescent="0.3">
      <c r="A313" s="17">
        <v>5000</v>
      </c>
      <c r="B313" s="18" t="s">
        <v>84</v>
      </c>
      <c r="C313" s="18" t="s">
        <v>67</v>
      </c>
      <c r="D313" s="18" t="s">
        <v>161</v>
      </c>
      <c r="E313" s="18" t="s">
        <v>56</v>
      </c>
      <c r="F313" s="23" t="s">
        <v>242</v>
      </c>
      <c r="G313" s="19">
        <v>41532</v>
      </c>
      <c r="H313" s="18" t="s">
        <v>71</v>
      </c>
    </row>
    <row r="314" spans="1:10" x14ac:dyDescent="0.3">
      <c r="A314" s="17">
        <v>5000</v>
      </c>
      <c r="B314" s="18" t="s">
        <v>84</v>
      </c>
      <c r="C314" s="18" t="s">
        <v>67</v>
      </c>
      <c r="D314" s="18" t="s">
        <v>211</v>
      </c>
      <c r="E314" s="18" t="s">
        <v>56</v>
      </c>
      <c r="F314" s="23" t="s">
        <v>239</v>
      </c>
      <c r="G314" s="19">
        <v>43355</v>
      </c>
      <c r="H314" s="18" t="s">
        <v>149</v>
      </c>
    </row>
    <row r="315" spans="1:10" x14ac:dyDescent="0.3">
      <c r="A315" s="17">
        <v>5000</v>
      </c>
      <c r="B315" s="18" t="s">
        <v>84</v>
      </c>
      <c r="C315" s="18" t="s">
        <v>67</v>
      </c>
      <c r="D315" s="18" t="s">
        <v>212</v>
      </c>
      <c r="E315" s="18" t="s">
        <v>145</v>
      </c>
      <c r="F315" s="23" t="s">
        <v>154</v>
      </c>
      <c r="G315" s="19">
        <v>37416</v>
      </c>
      <c r="H315" s="18" t="s">
        <v>19</v>
      </c>
    </row>
    <row r="316" spans="1:10" x14ac:dyDescent="0.3">
      <c r="A316" s="43">
        <v>5000</v>
      </c>
      <c r="B316" s="44" t="s">
        <v>84</v>
      </c>
      <c r="C316" s="44" t="s">
        <v>67</v>
      </c>
      <c r="D316" s="44" t="s">
        <v>225</v>
      </c>
      <c r="E316" s="44" t="s">
        <v>14</v>
      </c>
      <c r="F316" s="52" t="s">
        <v>285</v>
      </c>
      <c r="G316" s="46">
        <v>38122</v>
      </c>
      <c r="H316" s="44" t="s">
        <v>64</v>
      </c>
    </row>
    <row r="317" spans="1:10" x14ac:dyDescent="0.3">
      <c r="A317" s="20">
        <v>5000</v>
      </c>
      <c r="B317" s="21" t="s">
        <v>84</v>
      </c>
      <c r="C317" s="21" t="s">
        <v>67</v>
      </c>
      <c r="D317" s="21" t="s">
        <v>59</v>
      </c>
      <c r="E317" s="21" t="s">
        <v>15</v>
      </c>
      <c r="F317" s="24" t="s">
        <v>284</v>
      </c>
      <c r="G317" s="22">
        <v>35960</v>
      </c>
      <c r="H317" s="21" t="s">
        <v>19</v>
      </c>
    </row>
    <row r="318" spans="1:10" x14ac:dyDescent="0.3">
      <c r="A318" s="20">
        <v>5000</v>
      </c>
      <c r="B318" s="21" t="s">
        <v>84</v>
      </c>
      <c r="C318" s="21" t="s">
        <v>67</v>
      </c>
      <c r="D318" s="21" t="s">
        <v>213</v>
      </c>
      <c r="E318" s="21" t="s">
        <v>15</v>
      </c>
      <c r="F318" s="24" t="s">
        <v>144</v>
      </c>
      <c r="G318" s="22">
        <v>37489</v>
      </c>
      <c r="H318" s="21" t="s">
        <v>100</v>
      </c>
    </row>
    <row r="319" spans="1:10" x14ac:dyDescent="0.3">
      <c r="A319" s="20">
        <v>5000</v>
      </c>
      <c r="B319" s="21" t="s">
        <v>84</v>
      </c>
      <c r="C319" s="21" t="s">
        <v>67</v>
      </c>
      <c r="D319" s="21" t="s">
        <v>60</v>
      </c>
      <c r="E319" s="21" t="s">
        <v>16</v>
      </c>
      <c r="F319" s="24" t="s">
        <v>272</v>
      </c>
      <c r="G319" s="22">
        <v>40363</v>
      </c>
      <c r="H319" s="21" t="s">
        <v>65</v>
      </c>
    </row>
    <row r="320" spans="1:10" x14ac:dyDescent="0.3">
      <c r="A320" s="20">
        <v>5000</v>
      </c>
      <c r="B320" s="21" t="s">
        <v>84</v>
      </c>
      <c r="C320" s="21" t="s">
        <v>67</v>
      </c>
      <c r="D320" s="21" t="s">
        <v>216</v>
      </c>
      <c r="E320" s="21" t="s">
        <v>16</v>
      </c>
      <c r="F320" s="24" t="s">
        <v>132</v>
      </c>
      <c r="G320" s="22">
        <v>41874</v>
      </c>
      <c r="H320" s="21" t="s">
        <v>86</v>
      </c>
    </row>
    <row r="321" spans="1:10" x14ac:dyDescent="0.3">
      <c r="A321" s="20">
        <v>5000</v>
      </c>
      <c r="B321" s="21" t="s">
        <v>84</v>
      </c>
      <c r="C321" s="21" t="s">
        <v>67</v>
      </c>
      <c r="D321" s="21" t="s">
        <v>63</v>
      </c>
      <c r="E321" s="21" t="s">
        <v>16</v>
      </c>
      <c r="F321" s="24" t="s">
        <v>262</v>
      </c>
      <c r="G321" s="22">
        <v>43797</v>
      </c>
      <c r="H321" s="21" t="s">
        <v>263</v>
      </c>
    </row>
    <row r="322" spans="1:10" x14ac:dyDescent="0.3">
      <c r="A322" s="20">
        <v>5000</v>
      </c>
      <c r="B322" s="21" t="s">
        <v>84</v>
      </c>
      <c r="C322" s="21" t="s">
        <v>67</v>
      </c>
      <c r="D322" s="21" t="s">
        <v>214</v>
      </c>
      <c r="E322" s="21" t="s">
        <v>30</v>
      </c>
      <c r="F322" s="24" t="s">
        <v>141</v>
      </c>
      <c r="G322" s="22">
        <v>40363</v>
      </c>
      <c r="H322" s="21" t="s">
        <v>65</v>
      </c>
    </row>
    <row r="323" spans="1:10" x14ac:dyDescent="0.3">
      <c r="A323" s="20">
        <v>5000</v>
      </c>
      <c r="B323" s="21" t="s">
        <v>84</v>
      </c>
      <c r="C323" s="21" t="s">
        <v>67</v>
      </c>
      <c r="D323" s="21" t="s">
        <v>162</v>
      </c>
      <c r="E323" s="21" t="s">
        <v>30</v>
      </c>
      <c r="F323" s="24" t="s">
        <v>249</v>
      </c>
      <c r="G323" s="22">
        <v>42245</v>
      </c>
      <c r="H323" s="21" t="s">
        <v>250</v>
      </c>
    </row>
    <row r="324" spans="1:10" x14ac:dyDescent="0.3">
      <c r="A324" s="20">
        <v>5000</v>
      </c>
      <c r="B324" s="21" t="s">
        <v>84</v>
      </c>
      <c r="C324" s="21" t="s">
        <v>67</v>
      </c>
      <c r="D324" s="21" t="s">
        <v>215</v>
      </c>
      <c r="E324" s="21" t="s">
        <v>30</v>
      </c>
      <c r="F324" s="24" t="s">
        <v>230</v>
      </c>
      <c r="G324" s="22">
        <v>45194</v>
      </c>
      <c r="H324" s="21" t="s">
        <v>231</v>
      </c>
    </row>
    <row r="325" spans="1:10" x14ac:dyDescent="0.3">
      <c r="A325" s="20">
        <v>5000</v>
      </c>
      <c r="B325" s="21" t="s">
        <v>84</v>
      </c>
      <c r="C325" s="21" t="s">
        <v>67</v>
      </c>
      <c r="D325" s="21" t="s">
        <v>217</v>
      </c>
      <c r="E325" s="21" t="s">
        <v>248</v>
      </c>
      <c r="F325" s="24"/>
      <c r="G325" s="22"/>
      <c r="H325" s="21"/>
    </row>
    <row r="326" spans="1:10" x14ac:dyDescent="0.3">
      <c r="A326" s="43">
        <v>10000</v>
      </c>
      <c r="B326" s="44" t="s">
        <v>87</v>
      </c>
      <c r="C326" s="44" t="s">
        <v>67</v>
      </c>
      <c r="D326" s="44" t="s">
        <v>224</v>
      </c>
      <c r="E326" s="44" t="s">
        <v>108</v>
      </c>
      <c r="F326" s="52" t="s">
        <v>194</v>
      </c>
      <c r="G326" s="46">
        <v>44695</v>
      </c>
      <c r="H326" s="44" t="s">
        <v>81</v>
      </c>
      <c r="J326" s="25"/>
    </row>
    <row r="327" spans="1:10" x14ac:dyDescent="0.3">
      <c r="A327" s="17">
        <v>10000</v>
      </c>
      <c r="B327" s="18" t="s">
        <v>87</v>
      </c>
      <c r="C327" s="18" t="s">
        <v>67</v>
      </c>
      <c r="D327" s="18" t="s">
        <v>226</v>
      </c>
      <c r="E327" s="44" t="s">
        <v>108</v>
      </c>
      <c r="F327" s="52" t="s">
        <v>194</v>
      </c>
      <c r="G327" s="46">
        <v>44695</v>
      </c>
      <c r="H327" s="44" t="s">
        <v>81</v>
      </c>
      <c r="J327" s="25"/>
    </row>
    <row r="328" spans="1:10" x14ac:dyDescent="0.3">
      <c r="A328" s="17">
        <v>10000</v>
      </c>
      <c r="B328" s="18" t="s">
        <v>87</v>
      </c>
      <c r="C328" s="18" t="s">
        <v>67</v>
      </c>
      <c r="D328" s="18" t="s">
        <v>208</v>
      </c>
      <c r="E328" s="18" t="s">
        <v>26</v>
      </c>
      <c r="F328" s="23" t="s">
        <v>291</v>
      </c>
      <c r="G328" s="19">
        <v>36050</v>
      </c>
      <c r="H328" s="18" t="s">
        <v>292</v>
      </c>
      <c r="J328" s="25"/>
    </row>
    <row r="329" spans="1:10" x14ac:dyDescent="0.3">
      <c r="A329" s="17">
        <v>10000</v>
      </c>
      <c r="B329" s="18" t="s">
        <v>87</v>
      </c>
      <c r="C329" s="18" t="s">
        <v>67</v>
      </c>
      <c r="D329" s="18" t="s">
        <v>51</v>
      </c>
      <c r="E329" s="18" t="s">
        <v>107</v>
      </c>
      <c r="F329" s="23" t="s">
        <v>199</v>
      </c>
      <c r="G329" s="19">
        <v>44818</v>
      </c>
      <c r="H329" s="18" t="s">
        <v>19</v>
      </c>
      <c r="J329" s="25"/>
    </row>
    <row r="330" spans="1:10" x14ac:dyDescent="0.3">
      <c r="A330" s="17">
        <v>10000</v>
      </c>
      <c r="B330" s="18" t="s">
        <v>87</v>
      </c>
      <c r="C330" s="18" t="s">
        <v>67</v>
      </c>
      <c r="D330" s="18" t="s">
        <v>209</v>
      </c>
      <c r="E330" s="18" t="s">
        <v>107</v>
      </c>
      <c r="F330" s="23" t="s">
        <v>301</v>
      </c>
      <c r="G330" s="19">
        <v>45182</v>
      </c>
      <c r="H330" s="18" t="s">
        <v>19</v>
      </c>
      <c r="J330" s="25" t="s">
        <v>125</v>
      </c>
    </row>
    <row r="331" spans="1:10" x14ac:dyDescent="0.3">
      <c r="A331" s="17">
        <v>10000</v>
      </c>
      <c r="B331" s="18" t="s">
        <v>87</v>
      </c>
      <c r="C331" s="18" t="s">
        <v>67</v>
      </c>
      <c r="D331" s="18" t="s">
        <v>55</v>
      </c>
      <c r="E331" s="18" t="s">
        <v>12</v>
      </c>
      <c r="F331" s="23" t="s">
        <v>302</v>
      </c>
      <c r="G331" s="19">
        <v>43726</v>
      </c>
      <c r="H331" s="18" t="s">
        <v>19</v>
      </c>
      <c r="J331" s="25"/>
    </row>
    <row r="332" spans="1:10" x14ac:dyDescent="0.3">
      <c r="A332" s="17">
        <v>10000</v>
      </c>
      <c r="B332" s="18" t="s">
        <v>87</v>
      </c>
      <c r="C332" s="18" t="s">
        <v>67</v>
      </c>
      <c r="D332" s="18" t="s">
        <v>210</v>
      </c>
      <c r="E332" s="18" t="s">
        <v>220</v>
      </c>
      <c r="F332" s="23" t="s">
        <v>219</v>
      </c>
      <c r="G332" s="19">
        <v>45097</v>
      </c>
      <c r="H332" s="18" t="s">
        <v>221</v>
      </c>
      <c r="J332" s="25" t="s">
        <v>125</v>
      </c>
    </row>
    <row r="333" spans="1:10" x14ac:dyDescent="0.3">
      <c r="A333" s="17">
        <v>10000</v>
      </c>
      <c r="B333" s="18" t="s">
        <v>87</v>
      </c>
      <c r="C333" s="18" t="s">
        <v>67</v>
      </c>
      <c r="D333" s="18" t="s">
        <v>161</v>
      </c>
      <c r="E333" s="18" t="s">
        <v>36</v>
      </c>
      <c r="F333" s="23" t="s">
        <v>241</v>
      </c>
      <c r="G333" s="19">
        <v>45182</v>
      </c>
      <c r="H333" s="18" t="s">
        <v>19</v>
      </c>
      <c r="J333" s="25"/>
    </row>
    <row r="334" spans="1:10" x14ac:dyDescent="0.3">
      <c r="A334" s="17">
        <v>10000</v>
      </c>
      <c r="B334" s="18" t="s">
        <v>87</v>
      </c>
      <c r="C334" s="18" t="s">
        <v>67</v>
      </c>
      <c r="D334" s="18" t="s">
        <v>211</v>
      </c>
      <c r="E334" s="18" t="s">
        <v>248</v>
      </c>
      <c r="F334" s="23"/>
      <c r="G334" s="19"/>
      <c r="H334" s="18"/>
      <c r="J334" s="25"/>
    </row>
    <row r="335" spans="1:10" x14ac:dyDescent="0.3">
      <c r="A335" s="17">
        <v>10000</v>
      </c>
      <c r="B335" s="18" t="s">
        <v>87</v>
      </c>
      <c r="C335" s="18" t="s">
        <v>67</v>
      </c>
      <c r="D335" s="18" t="s">
        <v>212</v>
      </c>
      <c r="E335" s="18" t="s">
        <v>145</v>
      </c>
      <c r="F335" s="23" t="s">
        <v>237</v>
      </c>
      <c r="G335" s="19">
        <v>38602</v>
      </c>
      <c r="H335" s="18" t="s">
        <v>19</v>
      </c>
      <c r="J335" s="25"/>
    </row>
    <row r="336" spans="1:10" x14ac:dyDescent="0.3">
      <c r="A336" s="43">
        <v>10000</v>
      </c>
      <c r="B336" s="44" t="s">
        <v>87</v>
      </c>
      <c r="C336" s="44" t="s">
        <v>67</v>
      </c>
      <c r="D336" s="44" t="s">
        <v>225</v>
      </c>
      <c r="E336" s="44" t="s">
        <v>15</v>
      </c>
      <c r="F336" s="52" t="s">
        <v>143</v>
      </c>
      <c r="G336" s="46">
        <v>37485</v>
      </c>
      <c r="H336" s="44" t="s">
        <v>100</v>
      </c>
      <c r="J336" s="25" t="s">
        <v>125</v>
      </c>
    </row>
    <row r="337" spans="1:10" x14ac:dyDescent="0.3">
      <c r="A337" s="20">
        <v>10000</v>
      </c>
      <c r="B337" s="21" t="s">
        <v>87</v>
      </c>
      <c r="C337" s="21" t="s">
        <v>67</v>
      </c>
      <c r="D337" s="21" t="s">
        <v>59</v>
      </c>
      <c r="E337" s="21" t="s">
        <v>15</v>
      </c>
      <c r="F337" s="24" t="s">
        <v>258</v>
      </c>
      <c r="G337" s="22">
        <v>35611</v>
      </c>
      <c r="H337" s="21" t="s">
        <v>89</v>
      </c>
      <c r="J337" s="25"/>
    </row>
    <row r="338" spans="1:10" x14ac:dyDescent="0.3">
      <c r="A338" s="20">
        <v>10000</v>
      </c>
      <c r="B338" s="21" t="s">
        <v>87</v>
      </c>
      <c r="C338" s="21" t="s">
        <v>67</v>
      </c>
      <c r="D338" s="21" t="s">
        <v>213</v>
      </c>
      <c r="E338" s="44" t="s">
        <v>15</v>
      </c>
      <c r="F338" s="52" t="s">
        <v>143</v>
      </c>
      <c r="G338" s="46">
        <v>37485</v>
      </c>
      <c r="H338" s="44" t="s">
        <v>100</v>
      </c>
    </row>
    <row r="339" spans="1:10" x14ac:dyDescent="0.3">
      <c r="A339" s="20">
        <v>10000</v>
      </c>
      <c r="B339" s="21" t="s">
        <v>87</v>
      </c>
      <c r="C339" s="21" t="s">
        <v>67</v>
      </c>
      <c r="D339" s="21" t="s">
        <v>60</v>
      </c>
      <c r="E339" s="21" t="s">
        <v>256</v>
      </c>
      <c r="F339" s="24" t="s">
        <v>257</v>
      </c>
      <c r="G339" s="22">
        <v>45105</v>
      </c>
      <c r="H339" s="21" t="s">
        <v>88</v>
      </c>
    </row>
    <row r="340" spans="1:10" x14ac:dyDescent="0.3">
      <c r="A340" s="20">
        <v>10000</v>
      </c>
      <c r="B340" s="21" t="s">
        <v>87</v>
      </c>
      <c r="C340" s="21" t="s">
        <v>67</v>
      </c>
      <c r="D340" s="21" t="s">
        <v>216</v>
      </c>
      <c r="E340" s="21" t="s">
        <v>30</v>
      </c>
      <c r="F340" s="24" t="s">
        <v>259</v>
      </c>
      <c r="G340" s="22">
        <v>37780</v>
      </c>
      <c r="H340" s="21" t="s">
        <v>68</v>
      </c>
    </row>
    <row r="341" spans="1:10" x14ac:dyDescent="0.3">
      <c r="A341" s="20">
        <v>10000</v>
      </c>
      <c r="B341" s="21" t="s">
        <v>87</v>
      </c>
      <c r="C341" s="21" t="s">
        <v>67</v>
      </c>
      <c r="D341" s="21" t="s">
        <v>63</v>
      </c>
      <c r="E341" s="21" t="s">
        <v>16</v>
      </c>
      <c r="F341" s="24" t="s">
        <v>181</v>
      </c>
      <c r="G341" s="22">
        <v>43709</v>
      </c>
      <c r="H341" s="21" t="s">
        <v>85</v>
      </c>
    </row>
    <row r="342" spans="1:10" x14ac:dyDescent="0.3">
      <c r="A342" s="20">
        <v>10000</v>
      </c>
      <c r="B342" s="21" t="s">
        <v>87</v>
      </c>
      <c r="C342" s="21" t="s">
        <v>67</v>
      </c>
      <c r="D342" s="21" t="s">
        <v>214</v>
      </c>
      <c r="E342" s="21" t="s">
        <v>30</v>
      </c>
      <c r="F342" s="24" t="s">
        <v>142</v>
      </c>
      <c r="G342" s="22">
        <v>40699</v>
      </c>
      <c r="H342" s="21" t="s">
        <v>78</v>
      </c>
    </row>
    <row r="343" spans="1:10" x14ac:dyDescent="0.3">
      <c r="A343" s="20">
        <v>10000</v>
      </c>
      <c r="B343" s="21" t="s">
        <v>87</v>
      </c>
      <c r="C343" s="21" t="s">
        <v>67</v>
      </c>
      <c r="D343" s="21" t="s">
        <v>162</v>
      </c>
      <c r="E343" s="21" t="s">
        <v>248</v>
      </c>
      <c r="F343" s="24"/>
      <c r="G343" s="22"/>
      <c r="H343" s="21"/>
    </row>
    <row r="344" spans="1:10" x14ac:dyDescent="0.3">
      <c r="A344" s="20">
        <v>10000</v>
      </c>
      <c r="B344" s="21" t="s">
        <v>87</v>
      </c>
      <c r="C344" s="21" t="s">
        <v>67</v>
      </c>
      <c r="D344" s="21" t="s">
        <v>215</v>
      </c>
      <c r="E344" s="21" t="s">
        <v>248</v>
      </c>
      <c r="F344" s="24"/>
      <c r="G344" s="22"/>
      <c r="H344" s="21"/>
    </row>
    <row r="345" spans="1:10" x14ac:dyDescent="0.3">
      <c r="A345" s="20">
        <v>10000</v>
      </c>
      <c r="B345" s="21" t="s">
        <v>87</v>
      </c>
      <c r="C345" s="21" t="s">
        <v>67</v>
      </c>
      <c r="D345" s="21" t="s">
        <v>217</v>
      </c>
      <c r="E345" s="21" t="s">
        <v>248</v>
      </c>
      <c r="F345" s="24"/>
      <c r="G345" s="22"/>
      <c r="H345" s="21"/>
    </row>
  </sheetData>
  <autoFilter ref="A1:H360" xr:uid="{00000000-0009-0000-0000-000000000000}"/>
  <sortState xmlns:xlrd2="http://schemas.microsoft.com/office/spreadsheetml/2017/richdata2" ref="B1:H352">
    <sortCondition ref="C1:C352"/>
    <sortCondition ref="B1:B352"/>
    <sortCondition ref="D1:D352"/>
  </sortState>
  <mergeCells count="12">
    <mergeCell ref="I15:J15"/>
    <mergeCell ref="I17:J17"/>
    <mergeCell ref="I20:J20"/>
    <mergeCell ref="I18:J18"/>
    <mergeCell ref="I300:J300"/>
    <mergeCell ref="I240:J240"/>
    <mergeCell ref="I58:J58"/>
    <mergeCell ref="I260:J260"/>
    <mergeCell ref="I279:J279"/>
    <mergeCell ref="I280:J280"/>
    <mergeCell ref="I78:K78"/>
    <mergeCell ref="I261:J261"/>
  </mergeCells>
  <phoneticPr fontId="5" type="noConversion"/>
  <pageMargins left="0.7" right="0.7" top="0.75" bottom="0.75" header="0.3" footer="0.3"/>
  <pageSetup paperSize="9" scale="76" orientation="portrait" r:id="rId1"/>
  <ignoredErrors>
    <ignoredError sqref="F206:F208 F211:F214 F216:F222 F2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murray</dc:creator>
  <cp:lastModifiedBy>Whittaker, Jonathan P</cp:lastModifiedBy>
  <dcterms:created xsi:type="dcterms:W3CDTF">2018-02-12T10:07:29Z</dcterms:created>
  <dcterms:modified xsi:type="dcterms:W3CDTF">2024-01-15T20:33:17Z</dcterms:modified>
</cp:coreProperties>
</file>